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8060" windowHeight="6990"/>
  </bookViews>
  <sheets>
    <sheet name="งบทดลอง" sheetId="24" r:id="rId1"/>
    <sheet name="งบแสดง (มือตามแบบ)" sheetId="23" r:id="rId2"/>
    <sheet name="หมายเหตุ1" sheetId="27" r:id="rId3"/>
    <sheet name="หมายเหตุ2" sheetId="26" r:id="rId4"/>
    <sheet name="งบแสดงฐานะการเงิน" sheetId="13" r:id="rId5"/>
    <sheet name="หมายเหตุ 3" sheetId="14" r:id="rId6"/>
    <sheet name="หมายเหตุ5" sheetId="15" r:id="rId7"/>
    <sheet name="หมายเหตุ 9" sheetId="16" r:id="rId8"/>
    <sheet name="หมายเหตุ14" sheetId="17" r:id="rId9"/>
    <sheet name="หมายเหตุ16" sheetId="18" r:id="rId10"/>
    <sheet name="21" sheetId="25" r:id="rId11"/>
    <sheet name="แนบท้าย 20 (2)" sheetId="22" r:id="rId12"/>
    <sheet name="หมายเหตุ20" sheetId="19" r:id="rId13"/>
    <sheet name="หมายเหตุ 21" sheetId="21" r:id="rId14"/>
    <sheet name="Sheet1" sheetId="28" r:id="rId15"/>
  </sheets>
  <definedNames>
    <definedName name="_xlnm.Print_Titles" localSheetId="4">งบแสดงฐานะการเงิน!$1:$6</definedName>
    <definedName name="_xlnm.Print_Titles" localSheetId="11">'แนบท้าย 20 (2)'!$9:$9</definedName>
    <definedName name="_xlnm.Print_Titles" localSheetId="13">'หมายเหตุ 21'!$1:$9</definedName>
    <definedName name="_xlnm.Print_Titles" localSheetId="5">'หมายเหตุ 3'!$1:$8</definedName>
    <definedName name="_xlnm.Print_Titles" localSheetId="7">'หมายเหตุ 9'!$1:$9</definedName>
    <definedName name="_xlnm.Print_Titles" localSheetId="8">หมายเหตุ14!$10:$10</definedName>
    <definedName name="_xlnm.Print_Titles" localSheetId="9">หมายเหตุ16!$1:$8</definedName>
    <definedName name="_xlnm.Print_Titles" localSheetId="12">หมายเหตุ20!$1:$8</definedName>
    <definedName name="_xlnm.Print_Titles" localSheetId="6">หมายเหตุ5!$1:$10</definedName>
  </definedNames>
  <calcPr calcId="144525"/>
</workbook>
</file>

<file path=xl/calcChain.xml><?xml version="1.0" encoding="utf-8"?>
<calcChain xmlns="http://schemas.openxmlformats.org/spreadsheetml/2006/main">
  <c r="E10" i="26" l="1"/>
  <c r="E7" i="26"/>
  <c r="E8" i="26"/>
  <c r="G20" i="27"/>
  <c r="D18" i="27"/>
  <c r="K20" i="19"/>
  <c r="C27" i="26"/>
  <c r="E9" i="26"/>
  <c r="L22" i="23"/>
  <c r="F17" i="23"/>
  <c r="L16" i="23"/>
  <c r="L12" i="23"/>
  <c r="F13" i="23"/>
  <c r="F18" i="23" s="1"/>
  <c r="L5" i="23"/>
  <c r="E27" i="26" l="1"/>
  <c r="L17" i="23"/>
  <c r="L23" i="23"/>
  <c r="E7" i="25"/>
  <c r="G7" i="25" s="1"/>
  <c r="G8" i="25" s="1"/>
  <c r="F25" i="24"/>
  <c r="J17" i="22"/>
  <c r="J18" i="22"/>
  <c r="J19" i="22"/>
  <c r="J20" i="22"/>
  <c r="J16" i="22"/>
  <c r="J12" i="22"/>
  <c r="J13" i="22"/>
  <c r="J21" i="22" s="1"/>
  <c r="J14" i="22"/>
  <c r="J15" i="22"/>
  <c r="J11" i="22"/>
  <c r="J10" i="22"/>
  <c r="L21" i="22"/>
  <c r="L20" i="22"/>
  <c r="L19" i="22"/>
  <c r="L18" i="22"/>
  <c r="L17" i="22"/>
  <c r="L16" i="22"/>
  <c r="L15" i="22"/>
  <c r="L13" i="22"/>
  <c r="L14" i="22"/>
  <c r="L12" i="22"/>
  <c r="L11" i="22"/>
  <c r="L10" i="22"/>
  <c r="I21" i="22"/>
  <c r="H21" i="22"/>
  <c r="G21" i="22"/>
  <c r="H25" i="24" l="1"/>
  <c r="I28" i="17"/>
</calcChain>
</file>

<file path=xl/sharedStrings.xml><?xml version="1.0" encoding="utf-8"?>
<sst xmlns="http://schemas.openxmlformats.org/spreadsheetml/2006/main" count="591" uniqueCount="246">
  <si>
    <t>หน้า : 1/1</t>
  </si>
  <si>
    <t/>
  </si>
  <si>
    <t>องค์การบริหารส่วนตำบลโนนกาหลง</t>
  </si>
  <si>
    <t>รายการ</t>
  </si>
  <si>
    <t>เงินสะสม</t>
  </si>
  <si>
    <t>เงินทุนสำรองเงินสะสม</t>
  </si>
  <si>
    <t>งบกลาง</t>
  </si>
  <si>
    <t>เงินเดือน (ฝ่ายประจำ)</t>
  </si>
  <si>
    <t>ค่าตอบแทน</t>
  </si>
  <si>
    <t>ค่าใช้สอย</t>
  </si>
  <si>
    <t>ค่าที่ดินและสิ่งก่อสร้าง</t>
  </si>
  <si>
    <t>รวม</t>
  </si>
  <si>
    <t>เงินงบประมาณ</t>
  </si>
  <si>
    <t>หมวด</t>
  </si>
  <si>
    <t>แผนงาน</t>
  </si>
  <si>
    <t>รวมหนี้สินและเงินสะสม</t>
  </si>
  <si>
    <t>รวมเงินสะสม</t>
  </si>
  <si>
    <t>รวมหนี้สิน</t>
  </si>
  <si>
    <t>      รวมหนี้สินหมุนเวียน</t>
  </si>
  <si>
    <t>      เงินรับฝาก</t>
  </si>
  <si>
    <t>      รายจ่ายผัดส่งใบสำคัญ</t>
  </si>
  <si>
    <t>      รายจ่ายค้างจ่าย</t>
  </si>
  <si>
    <t>หนี้สินหมุนเวียน</t>
  </si>
  <si>
    <t>หนี้สิน</t>
  </si>
  <si>
    <t>รวมสินทรัพย์</t>
  </si>
  <si>
    <t>      รวมสินทรัพย์หมุนเวียน</t>
  </si>
  <si>
    <t>      ลูกหนี้เงินทุนโครงการเศรษฐกิจชุมชน</t>
  </si>
  <si>
    <t>      ลูกหนี้เงินยืม</t>
  </si>
  <si>
    <t>      เงินสดและเงินฝากธนาคาร</t>
  </si>
  <si>
    <t>สินทรัพย์หมุนเวียน</t>
  </si>
  <si>
    <t>สินทรัพย์</t>
  </si>
  <si>
    <t>หมายเหตุ</t>
  </si>
  <si>
    <t>ณ วันที่ 30 กันยายน 2560</t>
  </si>
  <si>
    <t>งบแสดงฐานะการเงิน</t>
  </si>
  <si>
    <t>องค์การบริหารส่วนตำบลโนนกาหลง อ.พิบูลมังสาหาร จ.อุบลราชธานี</t>
  </si>
  <si>
    <t>เงินฝากธนาคารออมสิน</t>
  </si>
  <si>
    <t>ประเภท ออมทรัพย์ เลขที่ 014508177404</t>
  </si>
  <si>
    <t>ประเภท ออมทรัพย์ เลขที่ 014508012624</t>
  </si>
  <si>
    <t>ประเภท ออมทรัพย์ เลขที่ 014502821728</t>
  </si>
  <si>
    <t>ประเภท ออมทรัพย์ เลขที่ 014502290331</t>
  </si>
  <si>
    <t>เงินฝากธนาคารเพื่อการเกษตรและสหกรณ์การเกษตร</t>
  </si>
  <si>
    <t>ประเภท ออมทรัพย์ เลขที่ 8620198025</t>
  </si>
  <si>
    <t>ประเภท ออมทรัพย์ เลขที่ 3330425814</t>
  </si>
  <si>
    <t>เงินฝากธนาคารกรุงไทย จำกัด (มหาชน)</t>
  </si>
  <si>
    <t>เงินฝากธนาคาร</t>
  </si>
  <si>
    <t>หมายเหตุ 3 เงินสดและเงินฝากธนาคาร</t>
  </si>
  <si>
    <t>สำหรับปี สิ้นสุดวันที่ 30 กันยายน 2560</t>
  </si>
  <si>
    <t>หมายเหตุประกอบงบแสดงฐานะการเงิน</t>
  </si>
  <si>
    <t>รวมทั้งสิ้น</t>
  </si>
  <si>
    <t>ค่าใช้จ่ายเดินทางไปราชการในราชอาณาจักรและนอกราชอาณาจักร</t>
  </si>
  <si>
    <t>นางสาวปิยะวดี รุจิยาปนนท์</t>
  </si>
  <si>
    <t>จำนวนเงิน</t>
  </si>
  <si>
    <t>แหล่งเงิน</t>
  </si>
  <si>
    <t>ชื่อ - สกุล ผู้ยืม</t>
  </si>
  <si>
    <t>หมายเหตุ 5 ลูกหนี้เงินยืม</t>
  </si>
  <si>
    <t>เลขที่สัญญาเงินกู้ 4/2560-โครงการจัดซื้อปุ๋ย ม.4 บ.โนนสุบัน</t>
  </si>
  <si>
    <t xml:space="preserve">โครงการจัดซื้อปุ๋ย ม.4 บ.โนนสุบัน  </t>
  </si>
  <si>
    <t>เลขที่สัญญาเงินกู้ 2/2560-โครงการจัดซื้อปุ๋ย ม.1 บ.โนนกาหลง</t>
  </si>
  <si>
    <t>โครงการจัดซื้อปุ๋ย ม.1 บ.โนนกาหลง</t>
  </si>
  <si>
    <t>เลขที่สัญญาเงินกู้ 3/2560-กลุ่มเลี้ยงไก่พื้นเมืองและเป็ดเทศ ม.8</t>
  </si>
  <si>
    <t>กลุ่มเลี้ยงไก่พื้นเมืองและเป็ดเทศ ม.8</t>
  </si>
  <si>
    <t>เลขที่สัญญาเงินกู้ 1/2555-กลุ่มจัดซื้อปุ๋ย หมู่ 7 บ้านป่าก้าว</t>
  </si>
  <si>
    <t>กลุ่มจัดซื้อปุ๋ย หมู่ 7 บ้านป่าก้าว</t>
  </si>
  <si>
    <t>เลขที่สัญญาเงินกู้ 6/2560-กลุ่มโครงการจัดซื้อปุ๋ย ม.6 บ.โคกเลียบ</t>
  </si>
  <si>
    <t>กลุ่มโครงการจัดซื้อปุ๋ย ม.6 บ.โคกเลียบ</t>
  </si>
  <si>
    <t>เลขที่สัญญาเงินกู้ 7/2560-กลุ่มเกษตรกรทำนาบ้านหนองแวง หมู่ 9</t>
  </si>
  <si>
    <t>กลุ่มเกษตรกรทำนาบ้านหนองแวง หมู่ 9</t>
  </si>
  <si>
    <t>เลขที่สัญญาเงินกู้ 5/2560-กลุ่มเกษตรกรทำนาบ้านแก่งดูกใส ม.2</t>
  </si>
  <si>
    <t>กลุ่มเกษตรกรทำนาบ้านแก่งดูกใส ม.2</t>
  </si>
  <si>
    <t>เลขที่สัญญาเงินกู้ 1/2560-กลุ่มเกษตรกรทำนา บ้านโนนคูณ หมู่ 3</t>
  </si>
  <si>
    <t>กลุ่มเกษตรกรทำนา บ้านโนนคูณ หมู่ 3</t>
  </si>
  <si>
    <t>โครงการที่ยืม</t>
  </si>
  <si>
    <t>หมายเหตุ 9 ลูกหนี้เงินทุนโครงการเศรษฐกิจชุมชน</t>
  </si>
  <si>
    <t>เงินสมทบกองทุนประกันสังคม</t>
  </si>
  <si>
    <t>แผนงานงบกลาง</t>
  </si>
  <si>
    <t>งานบริหารทั่วไปเกี่ยวกับเคหะและชุมชน</t>
  </si>
  <si>
    <t>แผนงานเคหะและชุมชน</t>
  </si>
  <si>
    <t>รายจ่ายเพื่อให้ได้มาซึ่งบริการ</t>
  </si>
  <si>
    <t>งานส่งเสริมการเกษตร</t>
  </si>
  <si>
    <t>แผนงานการเกษตร</t>
  </si>
  <si>
    <t>ค่าตอบแทนผู้ปฏิบัติราชการอันเป็นประโยชน์แก่องค์กรปกครองส่วนท้องถิ่น</t>
  </si>
  <si>
    <t>งานบริหารทั่วไปเกี่ยวกับสังคมสงเคราะห์</t>
  </si>
  <si>
    <t>แผนงานสังคมสงเคราะห์</t>
  </si>
  <si>
    <t>งานบริหารทั่วไปเกี่ยวกับการศึกษา</t>
  </si>
  <si>
    <t>แผนงานการศึกษา</t>
  </si>
  <si>
    <t>เงินเพิ่มต่าง ๆของพนักงานจ้าง</t>
  </si>
  <si>
    <t>ค่าตอบแทนพนักงานจ้าง</t>
  </si>
  <si>
    <t>เงินเดือนพนักงาน</t>
  </si>
  <si>
    <t>งานบริหารทั่วไปเกี่ยวกับการรักษาความสงบภายใน</t>
  </si>
  <si>
    <t>แผนงานการรักษาความสงบภายใน</t>
  </si>
  <si>
    <t>งานบริหารงานคลัง</t>
  </si>
  <si>
    <t>แผนงานบริหารงานทั่วไป</t>
  </si>
  <si>
    <t>งานวางแผนสถิติและวิชาการ</t>
  </si>
  <si>
    <t>งานบริหารทั่วไป</t>
  </si>
  <si>
    <t>โครงการ</t>
  </si>
  <si>
    <t>ประเภท</t>
  </si>
  <si>
    <t>งาน</t>
  </si>
  <si>
    <t>หมายเหตุ 14 รายจ่ายค้างจ่าย</t>
  </si>
  <si>
    <t>เงินประกันสัญญา</t>
  </si>
  <si>
    <t>เงินกองทุนหลักประกันสุขภาพ</t>
  </si>
  <si>
    <t>ค่ารักษาพยาบาล</t>
  </si>
  <si>
    <t>เงินรับฝากอื่น ๆ</t>
  </si>
  <si>
    <t>เงินรับฝากเงินทุนโครงการเศรษฐกิจชุมชน</t>
  </si>
  <si>
    <t>เงินรับฝากเงินรอคืนจังหวัด</t>
  </si>
  <si>
    <t>เงินรับฝากประกันสังคม</t>
  </si>
  <si>
    <t>เงินรับฝากประกันสัญญา</t>
  </si>
  <si>
    <t>เงินรับฝากภาษีหัก ณ ที่จ่าย</t>
  </si>
  <si>
    <t>หมายเหตุ 16 เงินรับฝาก</t>
  </si>
  <si>
    <t>และจะเบิกจ่ายในปีงบประมาณต่อไป ตามรายละเอียดแนบท้ายหมายเหตุ 20</t>
  </si>
  <si>
    <t>เงินสะสมที่สามารถนำไปใช้ได้</t>
  </si>
  <si>
    <t>เงินสะสม 30 กันยายน 2560 ประกอบด้วย</t>
  </si>
  <si>
    <t>เงินสะสม 30 กันยายน 2560</t>
  </si>
  <si>
    <t>จ่ายขาดเงินสะสม</t>
  </si>
  <si>
    <t>หัก</t>
  </si>
  <si>
    <t>รายการปรับปรุงยอดเงินสะสมระหว่างปี</t>
  </si>
  <si>
    <t>รับคืนเงืนสะสม</t>
  </si>
  <si>
    <t>บวก</t>
  </si>
  <si>
    <t>25% ของรายรับจริงสูงกว่ารายจ่ายจริง
(เงินทุนสำรองเงินสะสม)</t>
  </si>
  <si>
    <t>รายรับจริงสูงกว่ารายจ่ายจริง</t>
  </si>
  <si>
    <t>เงินสะสม 1 ตุลาคม 2559</t>
  </si>
  <si>
    <t>หมายเหตุ 20 เงินสะสม</t>
  </si>
  <si>
    <t>ค่าบำรุงรักษาและปรับปรุงที่ดินและสิ่งก่อสร้าง</t>
  </si>
  <si>
    <t>ค่าบำรุงรักษาและซ่อมแซม</t>
  </si>
  <si>
    <t>ยังไม่ได้ก่อหนี้</t>
  </si>
  <si>
    <t>คงเหลือ</t>
  </si>
  <si>
    <t>เบิกจ่ายแล้ว</t>
  </si>
  <si>
    <t>ก่อหนี้ผูกพัน</t>
  </si>
  <si>
    <t>จำนวนเงินที่ได้รับอนุมัติ</t>
  </si>
  <si>
    <t>รายละเอียดแนบท้ายหมายเหตุ 20 เงินสะสม</t>
  </si>
  <si>
    <t>ไม่มีข้อมูล</t>
  </si>
  <si>
    <t>หมายเหตุ 21 เงินทุนสำรองเงินสะสม</t>
  </si>
  <si>
    <t>วันที่พิมพ์ : 30/9/2560  05:58:43</t>
  </si>
  <si>
    <t>รายรับจริงสูงกว่ารายจ่ายจริงหลังหัก
เงินทุนสำรองเงินสะสม</t>
  </si>
  <si>
    <t>ซ่อมแซมถนน คสล.หมู่ที่ 3</t>
  </si>
  <si>
    <t>ซ่อมแซมถนนลูกรัง หมู่ที่ 5</t>
  </si>
  <si>
    <t>ซ่อมแซมถนนลูกรัง หมู่ที่ 4</t>
  </si>
  <si>
    <t>ซ่อมแซมถนน คสล.หมู่ที่ 8</t>
  </si>
  <si>
    <t>ซ่อมแซมถนนลูกรัง หมู่ที่ 1 (สายร่องขามป้อม)</t>
  </si>
  <si>
    <t>ซ่อมแซมถนนลูกรัง หมู่ที่ 1 (สายบ้านนายครรชิต)</t>
  </si>
  <si>
    <t>ปรับเกรดผิวจราจร 5 สาย</t>
  </si>
  <si>
    <t>ปรับปรุงถนนดินหมู่ที่ 2   บ้านแก่งดูกใส</t>
  </si>
  <si>
    <t>ปรับปรุงซ่อมแซมถนนลูกรัง  หมู่ที่ 6 (เชื่อมต่อหมู่ 5)</t>
  </si>
  <si>
    <t>ปรับปรุงซ่อมแซมถนนลูกรัง  หมู่ที่ 7 (สายข้างวัด)</t>
  </si>
  <si>
    <t>ปรับปรุงซ่อมแซมถนน คสล. หมู่ที่ 8</t>
  </si>
  <si>
    <t>ลูกหนี้เงินยืม</t>
  </si>
  <si>
    <t>รายได้จากรัฐบาลค้างรับ</t>
  </si>
  <si>
    <t>งบทดลอง</t>
  </si>
  <si>
    <t>รหัสบัญชี</t>
  </si>
  <si>
    <t>เดบิต</t>
  </si>
  <si>
    <t>เครดิต</t>
  </si>
  <si>
    <t>เงินฝาก-ออมทรัพย์เลขที่  333-0-42581-4</t>
  </si>
  <si>
    <t>เงินฝาก-ออมทรัพย์เลขที่  862-1-19802-5</t>
  </si>
  <si>
    <t>เงินฝาก-ออมทรัพย์เลขที่  014508177404</t>
  </si>
  <si>
    <t>เงินฝาก-ออมทรัพย์เลขที่  014508012624</t>
  </si>
  <si>
    <t>เงินฝาก-ออมทรัพย์เลขที่  014502821728</t>
  </si>
  <si>
    <t>เงินฝาก-ออมทรัพย์เลขที่  014502290331</t>
  </si>
  <si>
    <t>เงินฝาก-ประจำ เลขที่  034504091539</t>
  </si>
  <si>
    <t>เงินฝาก-ประจำ เลขที่  030003554916</t>
  </si>
  <si>
    <t>ณ วันที่  30 กันยายน 25560 (หลังปิดบัญชี)</t>
  </si>
  <si>
    <t>รายจ่ายค้างจ่าย (หมายเหตุ 14)</t>
  </si>
  <si>
    <t>ลูกหนี้เงินยืม  (หมายเหตุ 5)</t>
  </si>
  <si>
    <t>ลูกหนี้เงินทุนโครงการเศรษฐกิจชุมชน (หมายเหตุ 9)</t>
  </si>
  <si>
    <t>เงินรับฝาก (หมายเหตุ 16)</t>
  </si>
  <si>
    <t>รายจ่ายผัดส่งใบสำคัญ</t>
  </si>
  <si>
    <r>
      <rPr>
        <b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25% ของรายรับจริงสูงกว่ารายจ่ายจริง</t>
    </r>
  </si>
  <si>
    <t>ทรัพย์สินตามงบทรัพย์สิน</t>
  </si>
  <si>
    <t>ทุนทรัพย์สิน</t>
  </si>
  <si>
    <t>เงินสดและเงินฝากธนาคาร</t>
  </si>
  <si>
    <t>รายจ่ายค้างจ่าย</t>
  </si>
  <si>
    <t>ลูกหนี้เงินกองทุนเศรษกิจชุมชน</t>
  </si>
  <si>
    <t>เงินรับฝาก</t>
  </si>
  <si>
    <t>ลูกหนี้เงินสะสม</t>
  </si>
  <si>
    <t>เจ้าหนี้เงินสะสม</t>
  </si>
  <si>
    <t>รวมหนี้สินหมุนเวียน</t>
  </si>
  <si>
    <t>รวมสินทรัพย์หมุนเวียน</t>
  </si>
  <si>
    <t>หนี้สินไม่หมุนเวียน</t>
  </si>
  <si>
    <t>สินทรัพย์ไม่หมุนเวียน</t>
  </si>
  <si>
    <t>เจ้าหนี้เงินกู้</t>
  </si>
  <si>
    <t>ทรัพย์สินเกิดจากการกู้</t>
  </si>
  <si>
    <t>หนี้สินไม่หมุนเวียนอื่น</t>
  </si>
  <si>
    <t>สินทรัพย์ไม่หมุนเวียนอื่น</t>
  </si>
  <si>
    <t>รวมหนี้สินไม่หมุนเวียน</t>
  </si>
  <si>
    <t>รวมสินทรัพย์ไม่หมุนเวียน</t>
  </si>
  <si>
    <t>หมายเหตุประกอบงบแสดงฐานะการเงินเป็นส่วนหนึ่งของงบการเงินนี้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</si>
  <si>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</si>
  <si>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</si>
  <si>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</si>
  <si>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</si>
  <si>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</si>
  <si>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ก. อสังหาริมทรัพย์</t>
  </si>
  <si>
    <t>รายได้</t>
  </si>
  <si>
    <t>อาคาร</t>
  </si>
  <si>
    <t>สนามกีฬา</t>
  </si>
  <si>
    <t>เงินอุดหนุนจากรัฐบาล</t>
  </si>
  <si>
    <t>เสาธง</t>
  </si>
  <si>
    <t>รั้ว</t>
  </si>
  <si>
    <t>ประปา</t>
  </si>
  <si>
    <t>สถานีวิทยุเครือข่ายเตือนภัย</t>
  </si>
  <si>
    <t>ป้ายบอกทาง</t>
  </si>
  <si>
    <t>ข.สังหาริมทรัพย์</t>
  </si>
  <si>
    <t>รถยนต์</t>
  </si>
  <si>
    <t>ครุภัณฑ์ไฟฟ้าและวิทยุ</t>
  </si>
  <si>
    <t>ครุภัณฑ์สำรวจ</t>
  </si>
  <si>
    <t>ครุภัณฑ์วิทยาศาสตร์หรือการแพทย์</t>
  </si>
  <si>
    <t>ครุภัณฑ์งานบ้านงานครัว</t>
  </si>
  <si>
    <t>ครุภัณฑ์สำนักงาน</t>
  </si>
  <si>
    <t>ครุภัณฑ์การเกษตร</t>
  </si>
  <si>
    <t>ครุภัณฑ์สนามเด็กเล่น</t>
  </si>
  <si>
    <t>ครุภัณฑ์โฆษณาและเผยแพร่</t>
  </si>
  <si>
    <t>ครุภัณฑ์คอมพิวเตอร์</t>
  </si>
  <si>
    <t>ครุภัณฑ์อื่นๆ</t>
  </si>
  <si>
    <t>ข้อมูลทั่วไป</t>
  </si>
  <si>
    <t xml:space="preserve">องค์การบริหารส่วนตำบลโนนกาหลง </t>
  </si>
  <si>
    <t>ตั้งอยู่เลขที่ 149 หมู่ 1 ตำบลโนนกาหลง   อำเภอพิบูลมังสาหาร  จังหวัดอุบลราชธานี</t>
  </si>
  <si>
    <t>โทรศัพท์ 0-4525-2781  โทรสาร 0-4525-2782</t>
  </si>
  <si>
    <t>มีพื้นที่ประมาณ 39.09 ตารางกิโลเมตร</t>
  </si>
  <si>
    <r>
      <t xml:space="preserve">ประชากร      </t>
    </r>
    <r>
      <rPr>
        <sz val="16"/>
        <color indexed="8"/>
        <rFont val="TH SarabunPSK"/>
        <family val="2"/>
      </rPr>
      <t>มีทั้งสิ้น</t>
    </r>
    <r>
      <rPr>
        <b/>
        <sz val="16"/>
        <color indexed="8"/>
        <rFont val="TH SarabunPSK"/>
        <family val="2"/>
      </rPr>
      <t xml:space="preserve"> 4,814 คน     </t>
    </r>
    <r>
      <rPr>
        <sz val="16"/>
        <color indexed="8"/>
        <rFont val="TH SarabunPSK"/>
        <family val="2"/>
      </rPr>
      <t>แยกเป็น</t>
    </r>
  </si>
  <si>
    <t>ชาย            จำนวน</t>
  </si>
  <si>
    <t>คน</t>
  </si>
  <si>
    <t>หญิง           จำนวน</t>
  </si>
  <si>
    <t>ผู้บริหารขององค์กรปกครองส่วนท้องถิ่น</t>
  </si>
  <si>
    <r>
      <t xml:space="preserve">วันที่เลือกตั้ง/แต่งตั้ง: </t>
    </r>
    <r>
      <rPr>
        <b/>
        <sz val="16"/>
        <color indexed="8"/>
        <rFont val="TH SarabunPSK"/>
        <family val="2"/>
      </rPr>
      <t>20/10/2556</t>
    </r>
    <r>
      <rPr>
        <sz val="16"/>
        <color indexed="8"/>
        <rFont val="TH SarabunPSK"/>
        <family val="2"/>
      </rPr>
      <t xml:space="preserve">    วันที่หมดวาระ: </t>
    </r>
    <r>
      <rPr>
        <b/>
        <sz val="16"/>
        <color indexed="8"/>
        <rFont val="TH SarabunPSK"/>
        <family val="2"/>
      </rPr>
      <t>19/10/2560</t>
    </r>
  </si>
  <si>
    <t>จำนวนพนักงาน</t>
  </si>
  <si>
    <t>- นายก/รองนายก</t>
  </si>
  <si>
    <t>- ข้าราชการส่วนท้องถิ่น</t>
  </si>
  <si>
    <t>- เลขานุการ/ที่ปรึกษา</t>
  </si>
  <si>
    <t>- ลูกจ้างประจำ</t>
  </si>
  <si>
    <t>- สมาชิกสภา อปท.</t>
  </si>
  <si>
    <t>- พนักงานจ้าง</t>
  </si>
  <si>
    <t>- รวมฝ่ายการเมือง</t>
  </si>
  <si>
    <t>- พนักงานจ้าง(อุดหนุนระบุวัตถุประสงค์)</t>
  </si>
  <si>
    <t>- ข้าราชการครู(อุดหนุนระบุวัตถุประสงค์)</t>
  </si>
  <si>
    <t>- รวมฝ่ายประจำ</t>
  </si>
  <si>
    <t>หมายเหตุ 1</t>
  </si>
  <si>
    <t>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</si>
  <si>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</si>
  <si>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การบันทึกบัญชีเพื่อจัดทำงบแสดงฐานะการเงินเป็นไปตามเกณฑ์เงินสดและเกณฑ์คงค้างตามประกาศ</t>
  </si>
  <si>
    <t>กระทรวงมหาดไทย เรื่อง หลักเกณฑ์และวิธีปฏิบัติการบันทึกบัญชี การจัดทำทะเบียนและรายงานการเงิน</t>
  </si>
  <si>
    <t>ขององค์กรปกครองส่วนท้องถิ่น เมื่อวันที่ 20 มีนาคม 2559 และหนังสือสั่งการที่เกี่ยวข้อง</t>
  </si>
  <si>
    <t xml:space="preserve">1.2 รายการเปิดเผยอื่นใด </t>
  </si>
  <si>
    <t xml:space="preserve"> -ไม่มี-</t>
  </si>
  <si>
    <t>รับโอนจากหน่วยงานอื่น</t>
  </si>
  <si>
    <t>ประเภท ฝากประจำ เลขที่ 30003554916 (1 ปี)</t>
  </si>
  <si>
    <t>ประเภท ฝากประจำ เลขที่ 034504091539 (3 เดือน)</t>
  </si>
  <si>
    <t>เงินทุนสำรองเงินสะสม 30 กันยายน 2560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</si>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</sst>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41E]#,##0.00;\(#,##0.00\);&quot;-&quot;"/>
    <numFmt numFmtId="188" formatCode="[$-1041E]0;\(0\);&quot;&quot;"/>
    <numFmt numFmtId="189" formatCode="[$-1010409]#,##0.00;\-#,##0.00"/>
    <numFmt numFmtId="190" formatCode="_-* #,##0_-;\-* #,##0_-;_-* &quot;-&quot;??_-;_-@_-"/>
  </numFmts>
  <fonts count="25" x14ac:knownFonts="1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1"/>
      <name val="Tahoma"/>
      <family val="2"/>
    </font>
    <font>
      <b/>
      <sz val="10"/>
      <color rgb="FF000000"/>
      <name val="Microsoft Sans Serif"/>
      <family val="2"/>
    </font>
    <font>
      <sz val="10"/>
      <color rgb="FF000000"/>
      <name val="Arial"/>
      <family val="2"/>
    </font>
    <font>
      <b/>
      <sz val="12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11"/>
      <color rgb="FF000000"/>
      <name val="Microsoft Sans Serif"/>
      <family val="2"/>
    </font>
    <font>
      <b/>
      <sz val="10"/>
      <color rgb="FF000000"/>
      <name val="Arial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i/>
      <sz val="16"/>
      <color rgb="FF000000"/>
      <name val="TH SarabunPSK"/>
      <family val="2"/>
    </font>
    <font>
      <b/>
      <i/>
      <sz val="16"/>
      <name val="TH SarabunPSK"/>
      <family val="2"/>
    </font>
    <font>
      <b/>
      <u/>
      <sz val="16"/>
      <color rgb="FF000000"/>
      <name val="TH SarabunPSK"/>
      <family val="2"/>
    </font>
    <font>
      <u/>
      <sz val="16"/>
      <color rgb="FF000000"/>
      <name val="TH SarabunPSK"/>
      <family val="2"/>
    </font>
    <font>
      <sz val="10"/>
      <name val="Arial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 style="thin">
        <color rgb="FFFFFFFF"/>
      </right>
      <top style="medium">
        <color rgb="FFA9A9A9"/>
      </top>
      <bottom style="double">
        <color rgb="FFA9A9A9"/>
      </bottom>
      <diagonal/>
    </border>
    <border>
      <left style="thin">
        <color rgb="FFFFFFFF"/>
      </left>
      <right style="thin">
        <color rgb="FFFFFFFF"/>
      </right>
      <top style="medium">
        <color rgb="FFA9A9A9"/>
      </top>
      <bottom style="double">
        <color rgb="FFA9A9A9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rgb="FFA9A9A9"/>
      </top>
      <bottom style="double">
        <color rgb="FFA9A9A9"/>
      </bottom>
      <diagonal/>
    </border>
    <border>
      <left style="thin">
        <color rgb="FFFFFFFF"/>
      </left>
      <right style="thin">
        <color rgb="FFFFFFFF"/>
      </right>
      <top style="medium">
        <color rgb="FFA9A9A9"/>
      </top>
      <bottom style="thin">
        <color rgb="FFFFFFFF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>
      <alignment wrapText="1"/>
    </xf>
  </cellStyleXfs>
  <cellXfs count="183">
    <xf numFmtId="0" fontId="0" fillId="0" borderId="0" xfId="0" applyFont="1" applyFill="1" applyBorder="1"/>
    <xf numFmtId="0" fontId="2" fillId="0" borderId="0" xfId="0" applyFont="1" applyFill="1" applyBorder="1"/>
    <xf numFmtId="187" fontId="8" fillId="0" borderId="23" xfId="0" applyNumberFormat="1" applyFont="1" applyFill="1" applyBorder="1" applyAlignment="1">
      <alignment vertical="top" wrapText="1" readingOrder="1"/>
    </xf>
    <xf numFmtId="187" fontId="4" fillId="0" borderId="23" xfId="0" applyNumberFormat="1" applyFont="1" applyFill="1" applyBorder="1" applyAlignment="1">
      <alignment vertical="top" wrapText="1" readingOrder="1"/>
    </xf>
    <xf numFmtId="0" fontId="4" fillId="0" borderId="23" xfId="0" applyNumberFormat="1" applyFont="1" applyFill="1" applyBorder="1" applyAlignment="1">
      <alignment vertical="top" wrapText="1" readingOrder="1"/>
    </xf>
    <xf numFmtId="0" fontId="3" fillId="2" borderId="23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/>
    <xf numFmtId="0" fontId="11" fillId="0" borderId="15" xfId="0" applyNumberFormat="1" applyFont="1" applyFill="1" applyBorder="1" applyAlignment="1">
      <alignment wrapText="1" readingOrder="1"/>
    </xf>
    <xf numFmtId="0" fontId="11" fillId="0" borderId="15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2" borderId="5" xfId="0" applyNumberFormat="1" applyFont="1" applyFill="1" applyBorder="1" applyAlignment="1">
      <alignment horizontal="center" vertical="center" wrapText="1" readingOrder="1"/>
    </xf>
    <xf numFmtId="0" fontId="9" fillId="2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7" xfId="0" applyNumberFormat="1" applyFont="1" applyFill="1" applyBorder="1" applyAlignment="1">
      <alignment horizontal="left" vertical="center" wrapText="1" readingOrder="1"/>
    </xf>
    <xf numFmtId="0" fontId="11" fillId="0" borderId="6" xfId="0" applyNumberFormat="1" applyFont="1" applyFill="1" applyBorder="1" applyAlignment="1">
      <alignment horizontal="left" vertical="center" wrapText="1" readingOrder="1"/>
    </xf>
    <xf numFmtId="0" fontId="11" fillId="0" borderId="5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top" wrapText="1" readingOrder="1"/>
    </xf>
    <xf numFmtId="0" fontId="11" fillId="0" borderId="15" xfId="0" applyNumberFormat="1" applyFont="1" applyFill="1" applyBorder="1" applyAlignment="1">
      <alignment horizontal="right" wrapText="1" readingOrder="1"/>
    </xf>
    <xf numFmtId="187" fontId="11" fillId="0" borderId="15" xfId="0" applyNumberFormat="1" applyFont="1" applyFill="1" applyBorder="1" applyAlignment="1">
      <alignment horizontal="right" wrapText="1" readingOrder="1"/>
    </xf>
    <xf numFmtId="0" fontId="9" fillId="0" borderId="18" xfId="0" applyNumberFormat="1" applyFont="1" applyFill="1" applyBorder="1" applyAlignment="1">
      <alignment horizontal="right" wrapText="1" readingOrder="1"/>
    </xf>
    <xf numFmtId="0" fontId="9" fillId="0" borderId="15" xfId="0" applyNumberFormat="1" applyFont="1" applyFill="1" applyBorder="1" applyAlignment="1">
      <alignment horizontal="right" wrapText="1" readingOrder="1"/>
    </xf>
    <xf numFmtId="0" fontId="11" fillId="0" borderId="0" xfId="0" applyNumberFormat="1" applyFont="1" applyFill="1" applyBorder="1" applyAlignment="1">
      <alignment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187" fontId="11" fillId="0" borderId="0" xfId="0" applyNumberFormat="1" applyFont="1" applyFill="1" applyBorder="1" applyAlignment="1">
      <alignment wrapText="1" readingOrder="1"/>
    </xf>
    <xf numFmtId="0" fontId="11" fillId="0" borderId="20" xfId="0" applyNumberFormat="1" applyFont="1" applyFill="1" applyBorder="1" applyAlignment="1">
      <alignment wrapText="1" readingOrder="1"/>
    </xf>
    <xf numFmtId="0" fontId="9" fillId="2" borderId="23" xfId="0" applyNumberFormat="1" applyFont="1" applyFill="1" applyBorder="1" applyAlignment="1">
      <alignment horizontal="center" vertical="top" wrapText="1" readingOrder="1"/>
    </xf>
    <xf numFmtId="0" fontId="11" fillId="0" borderId="23" xfId="0" applyNumberFormat="1" applyFont="1" applyFill="1" applyBorder="1" applyAlignment="1">
      <alignment vertical="top" wrapText="1" readingOrder="1"/>
    </xf>
    <xf numFmtId="187" fontId="11" fillId="0" borderId="23" xfId="0" applyNumberFormat="1" applyFont="1" applyFill="1" applyBorder="1" applyAlignment="1">
      <alignment vertical="top" wrapText="1" readingOrder="1"/>
    </xf>
    <xf numFmtId="187" fontId="9" fillId="0" borderId="23" xfId="0" applyNumberFormat="1" applyFont="1" applyFill="1" applyBorder="1" applyAlignment="1">
      <alignment vertical="top" wrapText="1" readingOrder="1"/>
    </xf>
    <xf numFmtId="0" fontId="10" fillId="0" borderId="22" xfId="0" applyNumberFormat="1" applyFont="1" applyFill="1" applyBorder="1" applyAlignment="1">
      <alignment vertical="top" wrapText="1"/>
    </xf>
    <xf numFmtId="187" fontId="9" fillId="0" borderId="27" xfId="0" applyNumberFormat="1" applyFont="1" applyFill="1" applyBorder="1" applyAlignment="1">
      <alignment wrapText="1" readingOrder="1"/>
    </xf>
    <xf numFmtId="187" fontId="11" fillId="0" borderId="28" xfId="0" applyNumberFormat="1" applyFont="1" applyFill="1" applyBorder="1" applyAlignment="1">
      <alignment wrapText="1" readingOrder="1"/>
    </xf>
    <xf numFmtId="4" fontId="10" fillId="0" borderId="0" xfId="0" applyNumberFormat="1" applyFont="1" applyFill="1" applyBorder="1"/>
    <xf numFmtId="0" fontId="19" fillId="0" borderId="0" xfId="2" applyFont="1" applyFill="1" applyAlignment="1">
      <alignment horizontal="center" vertical="center" wrapText="1"/>
    </xf>
    <xf numFmtId="0" fontId="10" fillId="0" borderId="0" xfId="2" applyFont="1">
      <alignment wrapText="1"/>
    </xf>
    <xf numFmtId="0" fontId="20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center" vertical="center" wrapText="1"/>
    </xf>
    <xf numFmtId="0" fontId="19" fillId="3" borderId="29" xfId="2" applyFont="1" applyFill="1" applyBorder="1" applyAlignment="1">
      <alignment horizontal="center" vertical="center" wrapText="1"/>
    </xf>
    <xf numFmtId="0" fontId="21" fillId="0" borderId="29" xfId="2" applyFont="1" applyFill="1" applyBorder="1" applyAlignment="1">
      <alignment horizontal="center" vertical="center" wrapText="1"/>
    </xf>
    <xf numFmtId="0" fontId="10" fillId="0" borderId="0" xfId="2" applyFont="1" applyBorder="1">
      <alignment wrapText="1"/>
    </xf>
    <xf numFmtId="0" fontId="0" fillId="0" borderId="0" xfId="0"/>
    <xf numFmtId="0" fontId="22" fillId="0" borderId="0" xfId="0" applyFont="1" applyAlignment="1">
      <alignment vertical="center"/>
    </xf>
    <xf numFmtId="43" fontId="23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43" fontId="23" fillId="0" borderId="0" xfId="1" applyFont="1" applyBorder="1" applyAlignment="1">
      <alignment vertical="center"/>
    </xf>
    <xf numFmtId="43" fontId="22" fillId="0" borderId="0" xfId="1" applyFont="1" applyAlignment="1">
      <alignment vertical="center"/>
    </xf>
    <xf numFmtId="0" fontId="21" fillId="0" borderId="0" xfId="0" applyFont="1" applyAlignment="1">
      <alignment vertical="center"/>
    </xf>
    <xf numFmtId="43" fontId="22" fillId="0" borderId="31" xfId="1" applyFont="1" applyBorder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43" fontId="23" fillId="0" borderId="0" xfId="1" applyFont="1"/>
    <xf numFmtId="0" fontId="22" fillId="0" borderId="0" xfId="0" applyFont="1"/>
    <xf numFmtId="43" fontId="12" fillId="0" borderId="32" xfId="1" applyFont="1" applyBorder="1"/>
    <xf numFmtId="43" fontId="22" fillId="0" borderId="32" xfId="1" applyFont="1" applyBorder="1"/>
    <xf numFmtId="0" fontId="23" fillId="0" borderId="0" xfId="0" applyFont="1" applyAlignment="1">
      <alignment horizontal="center"/>
    </xf>
    <xf numFmtId="43" fontId="22" fillId="0" borderId="33" xfId="1" applyFont="1" applyBorder="1"/>
    <xf numFmtId="43" fontId="22" fillId="0" borderId="31" xfId="1" applyFont="1" applyBorder="1"/>
    <xf numFmtId="43" fontId="23" fillId="0" borderId="0" xfId="0" applyNumberFormat="1" applyFont="1"/>
    <xf numFmtId="0" fontId="22" fillId="0" borderId="34" xfId="0" applyFont="1" applyBorder="1" applyAlignment="1">
      <alignment horizontal="center" vertical="center"/>
    </xf>
    <xf numFmtId="43" fontId="22" fillId="0" borderId="34" xfId="1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43" fontId="23" fillId="0" borderId="37" xfId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43" fontId="22" fillId="0" borderId="37" xfId="1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43" fontId="23" fillId="0" borderId="40" xfId="1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43" fontId="22" fillId="0" borderId="40" xfId="1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43" fontId="22" fillId="0" borderId="34" xfId="1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190" fontId="22" fillId="0" borderId="0" xfId="1" applyNumberFormat="1" applyFont="1"/>
    <xf numFmtId="0" fontId="22" fillId="0" borderId="31" xfId="0" applyFont="1" applyBorder="1"/>
    <xf numFmtId="0" fontId="22" fillId="0" borderId="0" xfId="0" applyFont="1" applyBorder="1"/>
    <xf numFmtId="0" fontId="18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9" fillId="3" borderId="29" xfId="2" applyFont="1" applyFill="1" applyBorder="1" applyAlignment="1">
      <alignment horizontal="center" vertical="center" wrapText="1"/>
    </xf>
    <xf numFmtId="0" fontId="21" fillId="0" borderId="29" xfId="2" applyFont="1" applyFill="1" applyBorder="1" applyAlignment="1">
      <alignment vertical="center" wrapText="1"/>
    </xf>
    <xf numFmtId="189" fontId="21" fillId="0" borderId="29" xfId="2" applyNumberFormat="1" applyFont="1" applyFill="1" applyBorder="1" applyAlignment="1">
      <alignment horizontal="right" vertical="center" wrapText="1"/>
    </xf>
    <xf numFmtId="0" fontId="19" fillId="0" borderId="30" xfId="2" applyFont="1" applyFill="1" applyBorder="1" applyAlignment="1">
      <alignment horizontal="right" vertical="center" wrapText="1"/>
    </xf>
    <xf numFmtId="189" fontId="19" fillId="0" borderId="30" xfId="2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3" fontId="22" fillId="0" borderId="34" xfId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wrapText="1" readingOrder="1"/>
    </xf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center" wrapText="1" readingOrder="1"/>
    </xf>
    <xf numFmtId="187" fontId="15" fillId="0" borderId="0" xfId="0" applyNumberFormat="1" applyFont="1" applyFill="1" applyBorder="1" applyAlignment="1">
      <alignment horizontal="right" wrapText="1" readingOrder="1"/>
    </xf>
    <xf numFmtId="0" fontId="11" fillId="0" borderId="0" xfId="0" applyNumberFormat="1" applyFont="1" applyFill="1" applyBorder="1" applyAlignment="1">
      <alignment wrapText="1" readingOrder="1"/>
    </xf>
    <xf numFmtId="188" fontId="11" fillId="0" borderId="0" xfId="0" applyNumberFormat="1" applyFont="1" applyFill="1" applyBorder="1" applyAlignment="1">
      <alignment horizontal="center" wrapText="1" readingOrder="1"/>
    </xf>
    <xf numFmtId="187" fontId="11" fillId="0" borderId="0" xfId="0" applyNumberFormat="1" applyFont="1" applyFill="1" applyBorder="1" applyAlignment="1">
      <alignment horizontal="right" wrapText="1" readingOrder="1"/>
    </xf>
    <xf numFmtId="0" fontId="11" fillId="0" borderId="0" xfId="0" applyNumberFormat="1" applyFont="1" applyFill="1" applyBorder="1" applyAlignment="1">
      <alignment horizontal="center" wrapText="1" readingOrder="1"/>
    </xf>
    <xf numFmtId="0" fontId="11" fillId="0" borderId="0" xfId="0" applyNumberFormat="1" applyFont="1" applyFill="1" applyBorder="1" applyAlignment="1">
      <alignment horizontal="right" wrapText="1" readingOrder="1"/>
    </xf>
    <xf numFmtId="43" fontId="13" fillId="0" borderId="0" xfId="1" applyFont="1" applyFill="1" applyBorder="1" applyAlignment="1">
      <alignment horizontal="right" wrapText="1" readingOrder="1"/>
    </xf>
    <xf numFmtId="43" fontId="14" fillId="0" borderId="0" xfId="1" applyFont="1" applyFill="1" applyBorder="1"/>
    <xf numFmtId="0" fontId="9" fillId="0" borderId="0" xfId="0" applyNumberFormat="1" applyFont="1" applyFill="1" applyBorder="1" applyAlignment="1">
      <alignment horizontal="center" vertical="top" wrapText="1" readingOrder="1"/>
    </xf>
    <xf numFmtId="0" fontId="11" fillId="0" borderId="15" xfId="0" applyNumberFormat="1" applyFont="1" applyFill="1" applyBorder="1" applyAlignment="1">
      <alignment wrapText="1" readingOrder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6" xfId="0" applyNumberFormat="1" applyFont="1" applyFill="1" applyBorder="1" applyAlignment="1">
      <alignment vertical="top" wrapText="1"/>
    </xf>
    <xf numFmtId="187" fontId="11" fillId="0" borderId="15" xfId="0" applyNumberFormat="1" applyFont="1" applyFill="1" applyBorder="1" applyAlignment="1">
      <alignment horizontal="right" wrapText="1" readingOrder="1"/>
    </xf>
    <xf numFmtId="0" fontId="9" fillId="0" borderId="14" xfId="0" applyNumberFormat="1" applyFont="1" applyFill="1" applyBorder="1" applyAlignment="1">
      <alignment horizontal="left" vertical="center" wrapText="1" readingOrder="1"/>
    </xf>
    <xf numFmtId="187" fontId="9" fillId="0" borderId="12" xfId="0" applyNumberFormat="1" applyFont="1" applyFill="1" applyBorder="1" applyAlignment="1">
      <alignment horizontal="right" wrapText="1" readingOrder="1"/>
    </xf>
    <xf numFmtId="0" fontId="10" fillId="0" borderId="11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wrapText="1" readingOrder="1"/>
    </xf>
    <xf numFmtId="0" fontId="12" fillId="0" borderId="13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horizontal="right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3" fillId="0" borderId="15" xfId="0" applyNumberFormat="1" applyFont="1" applyFill="1" applyBorder="1" applyAlignment="1">
      <alignment wrapText="1" readingOrder="1"/>
    </xf>
    <xf numFmtId="0" fontId="14" fillId="0" borderId="13" xfId="0" applyNumberFormat="1" applyFont="1" applyFill="1" applyBorder="1" applyAlignment="1">
      <alignment vertical="top" wrapText="1"/>
    </xf>
    <xf numFmtId="0" fontId="14" fillId="0" borderId="16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87" fontId="9" fillId="0" borderId="5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9" fillId="2" borderId="10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right" vertical="center" wrapText="1" readingOrder="1"/>
    </xf>
    <xf numFmtId="0" fontId="11" fillId="0" borderId="6" xfId="0" applyNumberFormat="1" applyFont="1" applyFill="1" applyBorder="1" applyAlignment="1">
      <alignment horizontal="left" vertical="center" wrapText="1" readingOrder="1"/>
    </xf>
    <xf numFmtId="0" fontId="10" fillId="0" borderId="9" xfId="0" applyNumberFormat="1" applyFont="1" applyFill="1" applyBorder="1" applyAlignment="1">
      <alignment vertical="top" wrapText="1"/>
    </xf>
    <xf numFmtId="0" fontId="10" fillId="0" borderId="8" xfId="0" applyNumberFormat="1" applyFont="1" applyFill="1" applyBorder="1" applyAlignment="1">
      <alignment vertical="top" wrapText="1"/>
    </xf>
    <xf numFmtId="187" fontId="11" fillId="0" borderId="6" xfId="0" applyNumberFormat="1" applyFont="1" applyFill="1" applyBorder="1" applyAlignment="1">
      <alignment horizontal="right" vertical="center" wrapText="1" readingOrder="1"/>
    </xf>
    <xf numFmtId="0" fontId="9" fillId="0" borderId="5" xfId="0" applyNumberFormat="1" applyFont="1" applyFill="1" applyBorder="1" applyAlignment="1">
      <alignment horizontal="center" vertical="top" wrapText="1" readingOrder="1"/>
    </xf>
    <xf numFmtId="187" fontId="9" fillId="0" borderId="5" xfId="0" applyNumberFormat="1" applyFont="1" applyFill="1" applyBorder="1" applyAlignment="1">
      <alignment horizontal="right" vertical="top" wrapText="1" readingOrder="1"/>
    </xf>
    <xf numFmtId="0" fontId="11" fillId="0" borderId="5" xfId="0" applyNumberFormat="1" applyFont="1" applyFill="1" applyBorder="1" applyAlignment="1">
      <alignment horizontal="center" vertical="top" wrapText="1" readingOrder="1"/>
    </xf>
    <xf numFmtId="0" fontId="10" fillId="0" borderId="3" xfId="0" applyNumberFormat="1" applyFont="1" applyFill="1" applyBorder="1" applyAlignment="1">
      <alignment horizontal="center" vertical="top" wrapText="1"/>
    </xf>
    <xf numFmtId="187" fontId="11" fillId="0" borderId="5" xfId="0" applyNumberFormat="1" applyFont="1" applyFill="1" applyBorder="1" applyAlignment="1">
      <alignment horizontal="right" vertical="top" wrapText="1" readingOrder="1"/>
    </xf>
    <xf numFmtId="0" fontId="11" fillId="0" borderId="25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2" borderId="5" xfId="0" applyNumberFormat="1" applyFont="1" applyFill="1" applyBorder="1" applyAlignment="1">
      <alignment horizontal="center" vertical="center" wrapText="1" readingOrder="1"/>
    </xf>
    <xf numFmtId="0" fontId="10" fillId="0" borderId="17" xfId="0" applyNumberFormat="1" applyFont="1" applyFill="1" applyBorder="1" applyAlignment="1">
      <alignment vertical="top" wrapText="1"/>
    </xf>
    <xf numFmtId="0" fontId="11" fillId="0" borderId="23" xfId="0" applyNumberFormat="1" applyFont="1" applyFill="1" applyBorder="1" applyAlignment="1">
      <alignment vertical="top" wrapText="1" readingOrder="1"/>
    </xf>
    <xf numFmtId="0" fontId="10" fillId="0" borderId="22" xfId="0" applyNumberFormat="1" applyFont="1" applyFill="1" applyBorder="1" applyAlignment="1">
      <alignment vertical="top" wrapText="1"/>
    </xf>
    <xf numFmtId="0" fontId="11" fillId="0" borderId="26" xfId="0" applyNumberFormat="1" applyFont="1" applyFill="1" applyBorder="1" applyAlignment="1">
      <alignment horizontal="left" vertical="top" wrapText="1" readingOrder="1"/>
    </xf>
    <xf numFmtId="0" fontId="11" fillId="0" borderId="22" xfId="0" applyNumberFormat="1" applyFont="1" applyFill="1" applyBorder="1" applyAlignment="1">
      <alignment horizontal="left" vertical="top" wrapText="1" readingOrder="1"/>
    </xf>
    <xf numFmtId="187" fontId="11" fillId="0" borderId="26" xfId="0" applyNumberFormat="1" applyFont="1" applyFill="1" applyBorder="1" applyAlignment="1">
      <alignment horizontal="right" vertical="top" wrapText="1" readingOrder="1"/>
    </xf>
    <xf numFmtId="187" fontId="11" fillId="0" borderId="22" xfId="0" applyNumberFormat="1" applyFont="1" applyFill="1" applyBorder="1" applyAlignment="1">
      <alignment horizontal="right" vertical="top" wrapText="1" readingOrder="1"/>
    </xf>
    <xf numFmtId="187" fontId="11" fillId="0" borderId="23" xfId="0" applyNumberFormat="1" applyFont="1" applyFill="1" applyBorder="1" applyAlignment="1">
      <alignment vertical="top" wrapText="1" readingOrder="1"/>
    </xf>
    <xf numFmtId="0" fontId="9" fillId="0" borderId="23" xfId="0" applyNumberFormat="1" applyFont="1" applyFill="1" applyBorder="1" applyAlignment="1">
      <alignment horizontal="center" vertical="top" wrapText="1" readingOrder="1"/>
    </xf>
    <xf numFmtId="0" fontId="10" fillId="0" borderId="24" xfId="0" applyNumberFormat="1" applyFont="1" applyFill="1" applyBorder="1" applyAlignment="1">
      <alignment vertical="top" wrapText="1"/>
    </xf>
    <xf numFmtId="187" fontId="9" fillId="0" borderId="23" xfId="0" applyNumberFormat="1" applyFont="1" applyFill="1" applyBorder="1" applyAlignment="1">
      <alignment vertical="top" wrapText="1" readingOrder="1"/>
    </xf>
    <xf numFmtId="0" fontId="9" fillId="2" borderId="23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187" fontId="9" fillId="0" borderId="19" xfId="0" applyNumberFormat="1" applyFont="1" applyFill="1" applyBorder="1" applyAlignment="1">
      <alignment wrapText="1" readingOrder="1"/>
    </xf>
    <xf numFmtId="0" fontId="10" fillId="0" borderId="19" xfId="0" applyNumberFormat="1" applyFont="1" applyFill="1" applyBorder="1" applyAlignment="1">
      <alignment vertical="top" wrapText="1"/>
    </xf>
    <xf numFmtId="187" fontId="11" fillId="0" borderId="0" xfId="0" applyNumberFormat="1" applyFont="1" applyFill="1" applyBorder="1" applyAlignment="1">
      <alignment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187" fontId="11" fillId="0" borderId="21" xfId="0" applyNumberFormat="1" applyFont="1" applyFill="1" applyBorder="1" applyAlignment="1">
      <alignment wrapText="1" readingOrder="1"/>
    </xf>
    <xf numFmtId="0" fontId="10" fillId="0" borderId="21" xfId="0" applyNumberFormat="1" applyFont="1" applyFill="1" applyBorder="1" applyAlignment="1">
      <alignment vertical="top" wrapText="1"/>
    </xf>
    <xf numFmtId="0" fontId="11" fillId="0" borderId="0" xfId="0" quotePrefix="1" applyNumberFormat="1" applyFont="1" applyFill="1" applyBorder="1" applyAlignment="1">
      <alignment horizontal="right" vertical="top" wrapText="1" readingOrder="1"/>
    </xf>
    <xf numFmtId="187" fontId="9" fillId="0" borderId="0" xfId="0" applyNumberFormat="1" applyFont="1" applyFill="1" applyBorder="1" applyAlignment="1">
      <alignment wrapText="1" readingOrder="1"/>
    </xf>
    <xf numFmtId="0" fontId="4" fillId="0" borderId="23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187" fontId="4" fillId="0" borderId="23" xfId="0" applyNumberFormat="1" applyFont="1" applyFill="1" applyBorder="1" applyAlignment="1">
      <alignment vertical="top" wrapText="1" readingOrder="1"/>
    </xf>
    <xf numFmtId="0" fontId="8" fillId="0" borderId="23" xfId="0" applyNumberFormat="1" applyFont="1" applyFill="1" applyBorder="1" applyAlignment="1">
      <alignment horizontal="center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187" fontId="8" fillId="0" borderId="23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2" borderId="23" xfId="0" applyNumberFormat="1" applyFont="1" applyFill="1" applyBorder="1" applyAlignment="1">
      <alignment horizontal="center" vertical="top" wrapText="1" readingOrder="1"/>
    </xf>
    <xf numFmtId="187" fontId="10" fillId="0" borderId="0" xfId="0" applyNumberFormat="1" applyFont="1" applyFill="1" applyBorder="1"/>
    <xf numFmtId="43" fontId="10" fillId="0" borderId="0" xfId="1" applyFont="1" applyFill="1" applyBorder="1"/>
    <xf numFmtId="43" fontId="10" fillId="0" borderId="0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26</xdr:row>
      <xdr:rowOff>0</xdr:rowOff>
    </xdr:from>
    <xdr:to>
      <xdr:col>8</xdr:col>
      <xdr:colOff>885825</xdr:colOff>
      <xdr:row>29</xdr:row>
      <xdr:rowOff>190500</xdr:rowOff>
    </xdr:to>
    <xdr:sp macro="" textlink="">
      <xdr:nvSpPr>
        <xdr:cNvPr id="2" name="TextBox 1"/>
        <xdr:cNvSpPr txBox="1"/>
      </xdr:nvSpPr>
      <xdr:spPr>
        <a:xfrm>
          <a:off x="104774" y="8277225"/>
          <a:ext cx="6124576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	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        </a:t>
          </a:r>
        </a:p>
        <a:p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(นางไพริน    พรหมดี) 	         (นางสาววาสนา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วงศ์โสภา)                   (นายแพง   คำโท)                </a:t>
          </a:r>
        </a:p>
        <a:p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ผู้อำนวยการกองคลัง             ปลัดองค์การบริหารส่วนตำบล          นายกองค์การบริหารส่วนตำบล</a:t>
          </a:r>
          <a:endParaRPr lang="th-TH" sz="160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762000</xdr:colOff>
      <xdr:row>25</xdr:row>
      <xdr:rowOff>200025</xdr:rowOff>
    </xdr:from>
    <xdr:to>
      <xdr:col>8</xdr:col>
      <xdr:colOff>266700</xdr:colOff>
      <xdr:row>26</xdr:row>
      <xdr:rowOff>171450</xdr:rowOff>
    </xdr:to>
    <xdr:sp macro="" textlink="">
      <xdr:nvSpPr>
        <xdr:cNvPr id="3" name="TextBox 2"/>
        <xdr:cNvSpPr txBox="1"/>
      </xdr:nvSpPr>
      <xdr:spPr>
        <a:xfrm>
          <a:off x="4581525" y="8172450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แพง  คำโท</a:t>
          </a:r>
        </a:p>
      </xdr:txBody>
    </xdr:sp>
    <xdr:clientData/>
  </xdr:twoCellAnchor>
  <xdr:twoCellAnchor>
    <xdr:from>
      <xdr:col>1</xdr:col>
      <xdr:colOff>76200</xdr:colOff>
      <xdr:row>25</xdr:row>
      <xdr:rowOff>200025</xdr:rowOff>
    </xdr:from>
    <xdr:to>
      <xdr:col>4</xdr:col>
      <xdr:colOff>685800</xdr:colOff>
      <xdr:row>26</xdr:row>
      <xdr:rowOff>171450</xdr:rowOff>
    </xdr:to>
    <xdr:sp macro="" textlink="">
      <xdr:nvSpPr>
        <xdr:cNvPr id="4" name="TextBox 3"/>
        <xdr:cNvSpPr txBox="1"/>
      </xdr:nvSpPr>
      <xdr:spPr>
        <a:xfrm>
          <a:off x="2581275" y="8172450"/>
          <a:ext cx="11811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วาสนา</a:t>
          </a:r>
          <a:r>
            <a:rPr lang="th-TH" sz="1100" baseline="0"/>
            <a:t>  วงศ์โสภา</a:t>
          </a:r>
          <a:endParaRPr lang="th-TH" sz="1100"/>
        </a:p>
      </xdr:txBody>
    </xdr:sp>
    <xdr:clientData/>
  </xdr:twoCellAnchor>
  <xdr:twoCellAnchor>
    <xdr:from>
      <xdr:col>0</xdr:col>
      <xdr:colOff>676275</xdr:colOff>
      <xdr:row>25</xdr:row>
      <xdr:rowOff>190500</xdr:rowOff>
    </xdr:from>
    <xdr:to>
      <xdr:col>0</xdr:col>
      <xdr:colOff>1704975</xdr:colOff>
      <xdr:row>26</xdr:row>
      <xdr:rowOff>161925</xdr:rowOff>
    </xdr:to>
    <xdr:sp macro="" textlink="">
      <xdr:nvSpPr>
        <xdr:cNvPr id="5" name="TextBox 4"/>
        <xdr:cNvSpPr txBox="1"/>
      </xdr:nvSpPr>
      <xdr:spPr>
        <a:xfrm>
          <a:off x="676275" y="8162925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ไพริน</a:t>
          </a:r>
          <a:r>
            <a:rPr lang="th-TH" sz="1100" baseline="0"/>
            <a:t>  พรหมดี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5</xdr:col>
      <xdr:colOff>1247775</xdr:colOff>
      <xdr:row>24</xdr:row>
      <xdr:rowOff>171450</xdr:rowOff>
    </xdr:to>
    <xdr:sp macro="" textlink="">
      <xdr:nvSpPr>
        <xdr:cNvPr id="2" name="TextBox 1"/>
        <xdr:cNvSpPr txBox="1"/>
      </xdr:nvSpPr>
      <xdr:spPr>
        <a:xfrm>
          <a:off x="0" y="6600825"/>
          <a:ext cx="61912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	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        </a:t>
          </a:r>
        </a:p>
        <a:p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(นางไพริน    พรหมดี) 	         (นางสาววาสนา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วงศ์โสภา)                   (นายแพง   คำโท)                </a:t>
          </a:r>
        </a:p>
        <a:p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ผู้อำนวยการกองคลัง              ปลัดองค์การบริหารส่วนตำบล         นายกองค์การบริหารส่วนตำบล</a:t>
          </a:r>
          <a:endParaRPr lang="th-TH" sz="160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28575</xdr:colOff>
      <xdr:row>27</xdr:row>
      <xdr:rowOff>0</xdr:rowOff>
    </xdr:from>
    <xdr:to>
      <xdr:col>11</xdr:col>
      <xdr:colOff>1276350</xdr:colOff>
      <xdr:row>30</xdr:row>
      <xdr:rowOff>190500</xdr:rowOff>
    </xdr:to>
    <xdr:sp macro="" textlink="">
      <xdr:nvSpPr>
        <xdr:cNvPr id="3" name="TextBox 2"/>
        <xdr:cNvSpPr txBox="1"/>
      </xdr:nvSpPr>
      <xdr:spPr>
        <a:xfrm>
          <a:off x="6267450" y="8448675"/>
          <a:ext cx="61912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	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        </a:t>
          </a:r>
        </a:p>
        <a:p>
          <a:r>
            <a:rPr lang="th-TH" sz="16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(นางไพริน    พรหมดี) 	         (นางสาววาสนา</a:t>
          </a:r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วงศ์โสภา)                   (นายแพง   คำโท)                </a:t>
          </a:r>
        </a:p>
        <a:p>
          <a:r>
            <a:rPr lang="th-TH" sz="160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ผู้อำนวยการกองคลัง              ปลัดองค์การบริหารส่วนตำบล         นายกองค์การบริหารส่วนตำบล</a:t>
          </a:r>
          <a:endParaRPr lang="th-TH" sz="160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266700</xdr:colOff>
      <xdr:row>20</xdr:row>
      <xdr:rowOff>190500</xdr:rowOff>
    </xdr:from>
    <xdr:to>
      <xdr:col>5</xdr:col>
      <xdr:colOff>609600</xdr:colOff>
      <xdr:row>21</xdr:row>
      <xdr:rowOff>161925</xdr:rowOff>
    </xdr:to>
    <xdr:sp macro="" textlink="">
      <xdr:nvSpPr>
        <xdr:cNvPr id="4" name="TextBox 3"/>
        <xdr:cNvSpPr txBox="1"/>
      </xdr:nvSpPr>
      <xdr:spPr>
        <a:xfrm>
          <a:off x="4524375" y="6486525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แพง  คำโท</a:t>
          </a:r>
        </a:p>
      </xdr:txBody>
    </xdr:sp>
    <xdr:clientData/>
  </xdr:twoCellAnchor>
  <xdr:twoCellAnchor>
    <xdr:from>
      <xdr:col>2</xdr:col>
      <xdr:colOff>1057275</xdr:colOff>
      <xdr:row>20</xdr:row>
      <xdr:rowOff>190500</xdr:rowOff>
    </xdr:from>
    <xdr:to>
      <xdr:col>3</xdr:col>
      <xdr:colOff>152400</xdr:colOff>
      <xdr:row>21</xdr:row>
      <xdr:rowOff>161925</xdr:rowOff>
    </xdr:to>
    <xdr:sp macro="" textlink="">
      <xdr:nvSpPr>
        <xdr:cNvPr id="5" name="TextBox 4"/>
        <xdr:cNvSpPr txBox="1"/>
      </xdr:nvSpPr>
      <xdr:spPr>
        <a:xfrm>
          <a:off x="2428875" y="6486525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วาสนา วงศ์โสภา</a:t>
          </a:r>
        </a:p>
      </xdr:txBody>
    </xdr:sp>
    <xdr:clientData/>
  </xdr:twoCellAnchor>
  <xdr:twoCellAnchor>
    <xdr:from>
      <xdr:col>0</xdr:col>
      <xdr:colOff>466725</xdr:colOff>
      <xdr:row>20</xdr:row>
      <xdr:rowOff>209550</xdr:rowOff>
    </xdr:from>
    <xdr:to>
      <xdr:col>2</xdr:col>
      <xdr:colOff>390525</xdr:colOff>
      <xdr:row>21</xdr:row>
      <xdr:rowOff>180975</xdr:rowOff>
    </xdr:to>
    <xdr:sp macro="" textlink="">
      <xdr:nvSpPr>
        <xdr:cNvPr id="6" name="TextBox 5"/>
        <xdr:cNvSpPr txBox="1"/>
      </xdr:nvSpPr>
      <xdr:spPr>
        <a:xfrm>
          <a:off x="466725" y="6505575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ไพริน  พรหมดี</a:t>
          </a:r>
        </a:p>
      </xdr:txBody>
    </xdr:sp>
    <xdr:clientData/>
  </xdr:twoCellAnchor>
  <xdr:twoCellAnchor>
    <xdr:from>
      <xdr:col>6</xdr:col>
      <xdr:colOff>466725</xdr:colOff>
      <xdr:row>26</xdr:row>
      <xdr:rowOff>133350</xdr:rowOff>
    </xdr:from>
    <xdr:to>
      <xdr:col>8</xdr:col>
      <xdr:colOff>390525</xdr:colOff>
      <xdr:row>27</xdr:row>
      <xdr:rowOff>104775</xdr:rowOff>
    </xdr:to>
    <xdr:sp macro="" textlink="">
      <xdr:nvSpPr>
        <xdr:cNvPr id="7" name="TextBox 6"/>
        <xdr:cNvSpPr txBox="1"/>
      </xdr:nvSpPr>
      <xdr:spPr>
        <a:xfrm>
          <a:off x="6743700" y="8277225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ไพริน  พรหมดี</a:t>
          </a:r>
        </a:p>
      </xdr:txBody>
    </xdr:sp>
    <xdr:clientData/>
  </xdr:twoCellAnchor>
  <xdr:twoCellAnchor>
    <xdr:from>
      <xdr:col>8</xdr:col>
      <xdr:colOff>1076325</xdr:colOff>
      <xdr:row>26</xdr:row>
      <xdr:rowOff>171450</xdr:rowOff>
    </xdr:from>
    <xdr:to>
      <xdr:col>9</xdr:col>
      <xdr:colOff>171450</xdr:colOff>
      <xdr:row>27</xdr:row>
      <xdr:rowOff>142875</xdr:rowOff>
    </xdr:to>
    <xdr:sp macro="" textlink="">
      <xdr:nvSpPr>
        <xdr:cNvPr id="8" name="TextBox 7"/>
        <xdr:cNvSpPr txBox="1"/>
      </xdr:nvSpPr>
      <xdr:spPr>
        <a:xfrm>
          <a:off x="8724900" y="8315325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วาสนา วงศ์โสภา</a:t>
          </a:r>
        </a:p>
      </xdr:txBody>
    </xdr:sp>
    <xdr:clientData/>
  </xdr:twoCellAnchor>
  <xdr:twoCellAnchor>
    <xdr:from>
      <xdr:col>10</xdr:col>
      <xdr:colOff>333375</xdr:colOff>
      <xdr:row>26</xdr:row>
      <xdr:rowOff>171450</xdr:rowOff>
    </xdr:from>
    <xdr:to>
      <xdr:col>11</xdr:col>
      <xdr:colOff>676275</xdr:colOff>
      <xdr:row>27</xdr:row>
      <xdr:rowOff>142875</xdr:rowOff>
    </xdr:to>
    <xdr:sp macro="" textlink="">
      <xdr:nvSpPr>
        <xdr:cNvPr id="9" name="TextBox 8"/>
        <xdr:cNvSpPr txBox="1"/>
      </xdr:nvSpPr>
      <xdr:spPr>
        <a:xfrm>
          <a:off x="10868025" y="8315325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แพง  คำโท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27</xdr:row>
      <xdr:rowOff>114300</xdr:rowOff>
    </xdr:from>
    <xdr:to>
      <xdr:col>9</xdr:col>
      <xdr:colOff>838200</xdr:colOff>
      <xdr:row>29</xdr:row>
      <xdr:rowOff>295275</xdr:rowOff>
    </xdr:to>
    <xdr:sp macro="" textlink="">
      <xdr:nvSpPr>
        <xdr:cNvPr id="2" name="TextBox 1"/>
        <xdr:cNvSpPr txBox="1"/>
      </xdr:nvSpPr>
      <xdr:spPr>
        <a:xfrm>
          <a:off x="1619250" y="6838950"/>
          <a:ext cx="279082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(นางไพริน   พรหมดี)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ผู้อำนวยการกองคลัง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0</xdr:colOff>
      <xdr:row>30</xdr:row>
      <xdr:rowOff>295275</xdr:rowOff>
    </xdr:from>
    <xdr:to>
      <xdr:col>6</xdr:col>
      <xdr:colOff>1895475</xdr:colOff>
      <xdr:row>33</xdr:row>
      <xdr:rowOff>228600</xdr:rowOff>
    </xdr:to>
    <xdr:sp macro="" textlink="">
      <xdr:nvSpPr>
        <xdr:cNvPr id="3" name="TextBox 2"/>
        <xdr:cNvSpPr txBox="1"/>
      </xdr:nvSpPr>
      <xdr:spPr>
        <a:xfrm>
          <a:off x="38100" y="7934325"/>
          <a:ext cx="26003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(นางสาววาสนา  วงศ์โสภา)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ปลัดองค์การบริหารส่วนตำบล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1905001</xdr:colOff>
      <xdr:row>30</xdr:row>
      <xdr:rowOff>295275</xdr:rowOff>
    </xdr:from>
    <xdr:to>
      <xdr:col>10</xdr:col>
      <xdr:colOff>914401</xdr:colOff>
      <xdr:row>33</xdr:row>
      <xdr:rowOff>228600</xdr:rowOff>
    </xdr:to>
    <xdr:sp macro="" textlink="">
      <xdr:nvSpPr>
        <xdr:cNvPr id="4" name="TextBox 3"/>
        <xdr:cNvSpPr txBox="1"/>
      </xdr:nvSpPr>
      <xdr:spPr>
        <a:xfrm>
          <a:off x="2647951" y="7934325"/>
          <a:ext cx="3505200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th-TH" sz="1100"/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(นายแพง  คำโท)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นายกองค์การบริหารส่วนตำบลโนนกาหลง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409575</xdr:colOff>
      <xdr:row>30</xdr:row>
      <xdr:rowOff>190500</xdr:rowOff>
    </xdr:from>
    <xdr:to>
      <xdr:col>9</xdr:col>
      <xdr:colOff>1438275</xdr:colOff>
      <xdr:row>31</xdr:row>
      <xdr:rowOff>161925</xdr:rowOff>
    </xdr:to>
    <xdr:sp macro="" textlink="">
      <xdr:nvSpPr>
        <xdr:cNvPr id="5" name="TextBox 4"/>
        <xdr:cNvSpPr txBox="1"/>
      </xdr:nvSpPr>
      <xdr:spPr>
        <a:xfrm>
          <a:off x="3981450" y="7829550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แพง  คำโท</a:t>
          </a:r>
        </a:p>
      </xdr:txBody>
    </xdr:sp>
    <xdr:clientData/>
  </xdr:twoCellAnchor>
  <xdr:twoCellAnchor>
    <xdr:from>
      <xdr:col>6</xdr:col>
      <xdr:colOff>1781175</xdr:colOff>
      <xdr:row>27</xdr:row>
      <xdr:rowOff>47625</xdr:rowOff>
    </xdr:from>
    <xdr:to>
      <xdr:col>8</xdr:col>
      <xdr:colOff>457200</xdr:colOff>
      <xdr:row>28</xdr:row>
      <xdr:rowOff>19050</xdr:rowOff>
    </xdr:to>
    <xdr:sp macro="" textlink="">
      <xdr:nvSpPr>
        <xdr:cNvPr id="6" name="TextBox 5"/>
        <xdr:cNvSpPr txBox="1"/>
      </xdr:nvSpPr>
      <xdr:spPr>
        <a:xfrm>
          <a:off x="2524125" y="6772275"/>
          <a:ext cx="10287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ไพริน  พรหมดี</a:t>
          </a:r>
        </a:p>
      </xdr:txBody>
    </xdr:sp>
    <xdr:clientData/>
  </xdr:twoCellAnchor>
  <xdr:twoCellAnchor>
    <xdr:from>
      <xdr:col>6</xdr:col>
      <xdr:colOff>57150</xdr:colOff>
      <xdr:row>30</xdr:row>
      <xdr:rowOff>209550</xdr:rowOff>
    </xdr:from>
    <xdr:to>
      <xdr:col>6</xdr:col>
      <xdr:colOff>1343025</xdr:colOff>
      <xdr:row>31</xdr:row>
      <xdr:rowOff>180975</xdr:rowOff>
    </xdr:to>
    <xdr:sp macro="" textlink="">
      <xdr:nvSpPr>
        <xdr:cNvPr id="7" name="TextBox 6"/>
        <xdr:cNvSpPr txBox="1"/>
      </xdr:nvSpPr>
      <xdr:spPr>
        <a:xfrm>
          <a:off x="800100" y="7848600"/>
          <a:ext cx="12858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วาสนา </a:t>
          </a:r>
          <a:r>
            <a:rPr lang="th-TH" sz="1100" baseline="0"/>
            <a:t> วงศ์โสภา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as.go.th/default.aspx?report_group=Account&amp;report_name=A_Postpone_Report&amp;control=report&amp;menu=77579C6C-49E1-4820-B9EA-3AD8526A6EF0&amp;parameters=SITE_ID:91DFFC10-D9E8-4C9D-A048-05AF89F3E520;BUDGET_YEAR:2560;PERIOD_NO:12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laas.go.th/default.aspx?report_group=Account&amp;report_name=A_Report_AccruedExpense&amp;control=report&amp;menu=77579C6C-49E1-4820-B9EA-3AD8526A6EF0&amp;parameters=SITE_ID:91DFFC10-D9E8-4C9D-A048-05AF89F3E520;BUDGET_YEAR:2560;PERIOD_START:1;PERIOD_END:12" TargetMode="External"/><Relationship Id="rId1" Type="http://schemas.openxmlformats.org/officeDocument/2006/relationships/hyperlink" Target="http://www.laas.go.th/default.aspx?report_group=Account&amp;report_name=A_BalanceSheet_Remark2&amp;control=report&amp;menu=77579C6C-49E1-4820-B9EA-3AD8526A6EF0&amp;parameters=SITE_ID:91DFFC10-D9E8-4C9D-A048-05AF89F3E520;BUDGET_YEAR:2560;PERIOD_NO:12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laas.go.th/default.aspx?report_group=Account&amp;report_name=A_CapitalReport&amp;control=report&amp;menu=77579C6C-49E1-4820-B9EA-3AD8526A6EF0&amp;parameters=SITE_ID:91DFFC10-D9E8-4C9D-A048-05AF89F3E520;BUDGET_YEAR:2560;PERIOD_NO:12;VN:;AN:www.laas.go.th;m:77579C6C-49E1-4820-B9EA-3AD8526A6EF0" TargetMode="External"/><Relationship Id="rId4" Type="http://schemas.openxmlformats.org/officeDocument/2006/relationships/hyperlink" Target="http://www.laas.go.th/default.aspx?report_group=Account&amp;report_name=A_BalanceSheet_Remark4&amp;control=report&amp;menu=77579C6C-49E1-4820-B9EA-3AD8526A6EF0&amp;parameters=SITE_ID:91DFFC10-D9E8-4C9D-A048-05AF89F3E520;BUDGET_YEAR:2560;PERIOD_NO:12;REPORT_ID:BS100;VN:;AN:www.laas.go.th;m:77579C6C-49E1-4820-B9EA-3AD8526A6EF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F8" sqref="F8:J8"/>
    </sheetView>
  </sheetViews>
  <sheetFormatPr defaultRowHeight="24" x14ac:dyDescent="0.55000000000000004"/>
  <cols>
    <col min="1" max="1" width="32.875" style="37" customWidth="1"/>
    <col min="2" max="2" width="7.25" style="37" customWidth="1"/>
    <col min="3" max="3" width="0.125" style="37" hidden="1" customWidth="1"/>
    <col min="4" max="4" width="0.25" style="37" customWidth="1"/>
    <col min="5" max="5" width="9.75" style="37" customWidth="1"/>
    <col min="6" max="6" width="11.75" style="37" customWidth="1"/>
    <col min="7" max="7" width="4.5" style="37" customWidth="1"/>
    <col min="8" max="8" width="3.75" style="37" customWidth="1"/>
    <col min="9" max="9" width="12.125" style="37" customWidth="1"/>
    <col min="10" max="10" width="0.375" style="37" customWidth="1"/>
    <col min="11" max="11" width="0.125" style="37" customWidth="1"/>
    <col min="12" max="251" width="9" style="37"/>
    <col min="252" max="252" width="32.875" style="37" customWidth="1"/>
    <col min="253" max="253" width="7.25" style="37" customWidth="1"/>
    <col min="254" max="254" width="0" style="37" hidden="1" customWidth="1"/>
    <col min="255" max="255" width="0.25" style="37" customWidth="1"/>
    <col min="256" max="256" width="9.75" style="37" customWidth="1"/>
    <col min="257" max="257" width="11.75" style="37" customWidth="1"/>
    <col min="258" max="258" width="4.5" style="37" customWidth="1"/>
    <col min="259" max="259" width="3.75" style="37" customWidth="1"/>
    <col min="260" max="260" width="12.125" style="37" customWidth="1"/>
    <col min="261" max="261" width="0.375" style="37" customWidth="1"/>
    <col min="262" max="262" width="0.125" style="37" customWidth="1"/>
    <col min="263" max="507" width="9" style="37"/>
    <col min="508" max="508" width="32.875" style="37" customWidth="1"/>
    <col min="509" max="509" width="7.25" style="37" customWidth="1"/>
    <col min="510" max="510" width="0" style="37" hidden="1" customWidth="1"/>
    <col min="511" max="511" width="0.25" style="37" customWidth="1"/>
    <col min="512" max="512" width="9.75" style="37" customWidth="1"/>
    <col min="513" max="513" width="11.75" style="37" customWidth="1"/>
    <col min="514" max="514" width="4.5" style="37" customWidth="1"/>
    <col min="515" max="515" width="3.75" style="37" customWidth="1"/>
    <col min="516" max="516" width="12.125" style="37" customWidth="1"/>
    <col min="517" max="517" width="0.375" style="37" customWidth="1"/>
    <col min="518" max="518" width="0.125" style="37" customWidth="1"/>
    <col min="519" max="763" width="9" style="37"/>
    <col min="764" max="764" width="32.875" style="37" customWidth="1"/>
    <col min="765" max="765" width="7.25" style="37" customWidth="1"/>
    <col min="766" max="766" width="0" style="37" hidden="1" customWidth="1"/>
    <col min="767" max="767" width="0.25" style="37" customWidth="1"/>
    <col min="768" max="768" width="9.75" style="37" customWidth="1"/>
    <col min="769" max="769" width="11.75" style="37" customWidth="1"/>
    <col min="770" max="770" width="4.5" style="37" customWidth="1"/>
    <col min="771" max="771" width="3.75" style="37" customWidth="1"/>
    <col min="772" max="772" width="12.125" style="37" customWidth="1"/>
    <col min="773" max="773" width="0.375" style="37" customWidth="1"/>
    <col min="774" max="774" width="0.125" style="37" customWidth="1"/>
    <col min="775" max="1019" width="9" style="37"/>
    <col min="1020" max="1020" width="32.875" style="37" customWidth="1"/>
    <col min="1021" max="1021" width="7.25" style="37" customWidth="1"/>
    <col min="1022" max="1022" width="0" style="37" hidden="1" customWidth="1"/>
    <col min="1023" max="1023" width="0.25" style="37" customWidth="1"/>
    <col min="1024" max="1024" width="9.75" style="37" customWidth="1"/>
    <col min="1025" max="1025" width="11.75" style="37" customWidth="1"/>
    <col min="1026" max="1026" width="4.5" style="37" customWidth="1"/>
    <col min="1027" max="1027" width="3.75" style="37" customWidth="1"/>
    <col min="1028" max="1028" width="12.125" style="37" customWidth="1"/>
    <col min="1029" max="1029" width="0.375" style="37" customWidth="1"/>
    <col min="1030" max="1030" width="0.125" style="37" customWidth="1"/>
    <col min="1031" max="1275" width="9" style="37"/>
    <col min="1276" max="1276" width="32.875" style="37" customWidth="1"/>
    <col min="1277" max="1277" width="7.25" style="37" customWidth="1"/>
    <col min="1278" max="1278" width="0" style="37" hidden="1" customWidth="1"/>
    <col min="1279" max="1279" width="0.25" style="37" customWidth="1"/>
    <col min="1280" max="1280" width="9.75" style="37" customWidth="1"/>
    <col min="1281" max="1281" width="11.75" style="37" customWidth="1"/>
    <col min="1282" max="1282" width="4.5" style="37" customWidth="1"/>
    <col min="1283" max="1283" width="3.75" style="37" customWidth="1"/>
    <col min="1284" max="1284" width="12.125" style="37" customWidth="1"/>
    <col min="1285" max="1285" width="0.375" style="37" customWidth="1"/>
    <col min="1286" max="1286" width="0.125" style="37" customWidth="1"/>
    <col min="1287" max="1531" width="9" style="37"/>
    <col min="1532" max="1532" width="32.875" style="37" customWidth="1"/>
    <col min="1533" max="1533" width="7.25" style="37" customWidth="1"/>
    <col min="1534" max="1534" width="0" style="37" hidden="1" customWidth="1"/>
    <col min="1535" max="1535" width="0.25" style="37" customWidth="1"/>
    <col min="1536" max="1536" width="9.75" style="37" customWidth="1"/>
    <col min="1537" max="1537" width="11.75" style="37" customWidth="1"/>
    <col min="1538" max="1538" width="4.5" style="37" customWidth="1"/>
    <col min="1539" max="1539" width="3.75" style="37" customWidth="1"/>
    <col min="1540" max="1540" width="12.125" style="37" customWidth="1"/>
    <col min="1541" max="1541" width="0.375" style="37" customWidth="1"/>
    <col min="1542" max="1542" width="0.125" style="37" customWidth="1"/>
    <col min="1543" max="1787" width="9" style="37"/>
    <col min="1788" max="1788" width="32.875" style="37" customWidth="1"/>
    <col min="1789" max="1789" width="7.25" style="37" customWidth="1"/>
    <col min="1790" max="1790" width="0" style="37" hidden="1" customWidth="1"/>
    <col min="1791" max="1791" width="0.25" style="37" customWidth="1"/>
    <col min="1792" max="1792" width="9.75" style="37" customWidth="1"/>
    <col min="1793" max="1793" width="11.75" style="37" customWidth="1"/>
    <col min="1794" max="1794" width="4.5" style="37" customWidth="1"/>
    <col min="1795" max="1795" width="3.75" style="37" customWidth="1"/>
    <col min="1796" max="1796" width="12.125" style="37" customWidth="1"/>
    <col min="1797" max="1797" width="0.375" style="37" customWidth="1"/>
    <col min="1798" max="1798" width="0.125" style="37" customWidth="1"/>
    <col min="1799" max="2043" width="9" style="37"/>
    <col min="2044" max="2044" width="32.875" style="37" customWidth="1"/>
    <col min="2045" max="2045" width="7.25" style="37" customWidth="1"/>
    <col min="2046" max="2046" width="0" style="37" hidden="1" customWidth="1"/>
    <col min="2047" max="2047" width="0.25" style="37" customWidth="1"/>
    <col min="2048" max="2048" width="9.75" style="37" customWidth="1"/>
    <col min="2049" max="2049" width="11.75" style="37" customWidth="1"/>
    <col min="2050" max="2050" width="4.5" style="37" customWidth="1"/>
    <col min="2051" max="2051" width="3.75" style="37" customWidth="1"/>
    <col min="2052" max="2052" width="12.125" style="37" customWidth="1"/>
    <col min="2053" max="2053" width="0.375" style="37" customWidth="1"/>
    <col min="2054" max="2054" width="0.125" style="37" customWidth="1"/>
    <col min="2055" max="2299" width="9" style="37"/>
    <col min="2300" max="2300" width="32.875" style="37" customWidth="1"/>
    <col min="2301" max="2301" width="7.25" style="37" customWidth="1"/>
    <col min="2302" max="2302" width="0" style="37" hidden="1" customWidth="1"/>
    <col min="2303" max="2303" width="0.25" style="37" customWidth="1"/>
    <col min="2304" max="2304" width="9.75" style="37" customWidth="1"/>
    <col min="2305" max="2305" width="11.75" style="37" customWidth="1"/>
    <col min="2306" max="2306" width="4.5" style="37" customWidth="1"/>
    <col min="2307" max="2307" width="3.75" style="37" customWidth="1"/>
    <col min="2308" max="2308" width="12.125" style="37" customWidth="1"/>
    <col min="2309" max="2309" width="0.375" style="37" customWidth="1"/>
    <col min="2310" max="2310" width="0.125" style="37" customWidth="1"/>
    <col min="2311" max="2555" width="9" style="37"/>
    <col min="2556" max="2556" width="32.875" style="37" customWidth="1"/>
    <col min="2557" max="2557" width="7.25" style="37" customWidth="1"/>
    <col min="2558" max="2558" width="0" style="37" hidden="1" customWidth="1"/>
    <col min="2559" max="2559" width="0.25" style="37" customWidth="1"/>
    <col min="2560" max="2560" width="9.75" style="37" customWidth="1"/>
    <col min="2561" max="2561" width="11.75" style="37" customWidth="1"/>
    <col min="2562" max="2562" width="4.5" style="37" customWidth="1"/>
    <col min="2563" max="2563" width="3.75" style="37" customWidth="1"/>
    <col min="2564" max="2564" width="12.125" style="37" customWidth="1"/>
    <col min="2565" max="2565" width="0.375" style="37" customWidth="1"/>
    <col min="2566" max="2566" width="0.125" style="37" customWidth="1"/>
    <col min="2567" max="2811" width="9" style="37"/>
    <col min="2812" max="2812" width="32.875" style="37" customWidth="1"/>
    <col min="2813" max="2813" width="7.25" style="37" customWidth="1"/>
    <col min="2814" max="2814" width="0" style="37" hidden="1" customWidth="1"/>
    <col min="2815" max="2815" width="0.25" style="37" customWidth="1"/>
    <col min="2816" max="2816" width="9.75" style="37" customWidth="1"/>
    <col min="2817" max="2817" width="11.75" style="37" customWidth="1"/>
    <col min="2818" max="2818" width="4.5" style="37" customWidth="1"/>
    <col min="2819" max="2819" width="3.75" style="37" customWidth="1"/>
    <col min="2820" max="2820" width="12.125" style="37" customWidth="1"/>
    <col min="2821" max="2821" width="0.375" style="37" customWidth="1"/>
    <col min="2822" max="2822" width="0.125" style="37" customWidth="1"/>
    <col min="2823" max="3067" width="9" style="37"/>
    <col min="3068" max="3068" width="32.875" style="37" customWidth="1"/>
    <col min="3069" max="3069" width="7.25" style="37" customWidth="1"/>
    <col min="3070" max="3070" width="0" style="37" hidden="1" customWidth="1"/>
    <col min="3071" max="3071" width="0.25" style="37" customWidth="1"/>
    <col min="3072" max="3072" width="9.75" style="37" customWidth="1"/>
    <col min="3073" max="3073" width="11.75" style="37" customWidth="1"/>
    <col min="3074" max="3074" width="4.5" style="37" customWidth="1"/>
    <col min="3075" max="3075" width="3.75" style="37" customWidth="1"/>
    <col min="3076" max="3076" width="12.125" style="37" customWidth="1"/>
    <col min="3077" max="3077" width="0.375" style="37" customWidth="1"/>
    <col min="3078" max="3078" width="0.125" style="37" customWidth="1"/>
    <col min="3079" max="3323" width="9" style="37"/>
    <col min="3324" max="3324" width="32.875" style="37" customWidth="1"/>
    <col min="3325" max="3325" width="7.25" style="37" customWidth="1"/>
    <col min="3326" max="3326" width="0" style="37" hidden="1" customWidth="1"/>
    <col min="3327" max="3327" width="0.25" style="37" customWidth="1"/>
    <col min="3328" max="3328" width="9.75" style="37" customWidth="1"/>
    <col min="3329" max="3329" width="11.75" style="37" customWidth="1"/>
    <col min="3330" max="3330" width="4.5" style="37" customWidth="1"/>
    <col min="3331" max="3331" width="3.75" style="37" customWidth="1"/>
    <col min="3332" max="3332" width="12.125" style="37" customWidth="1"/>
    <col min="3333" max="3333" width="0.375" style="37" customWidth="1"/>
    <col min="3334" max="3334" width="0.125" style="37" customWidth="1"/>
    <col min="3335" max="3579" width="9" style="37"/>
    <col min="3580" max="3580" width="32.875" style="37" customWidth="1"/>
    <col min="3581" max="3581" width="7.25" style="37" customWidth="1"/>
    <col min="3582" max="3582" width="0" style="37" hidden="1" customWidth="1"/>
    <col min="3583" max="3583" width="0.25" style="37" customWidth="1"/>
    <col min="3584" max="3584" width="9.75" style="37" customWidth="1"/>
    <col min="3585" max="3585" width="11.75" style="37" customWidth="1"/>
    <col min="3586" max="3586" width="4.5" style="37" customWidth="1"/>
    <col min="3587" max="3587" width="3.75" style="37" customWidth="1"/>
    <col min="3588" max="3588" width="12.125" style="37" customWidth="1"/>
    <col min="3589" max="3589" width="0.375" style="37" customWidth="1"/>
    <col min="3590" max="3590" width="0.125" style="37" customWidth="1"/>
    <col min="3591" max="3835" width="9" style="37"/>
    <col min="3836" max="3836" width="32.875" style="37" customWidth="1"/>
    <col min="3837" max="3837" width="7.25" style="37" customWidth="1"/>
    <col min="3838" max="3838" width="0" style="37" hidden="1" customWidth="1"/>
    <col min="3839" max="3839" width="0.25" style="37" customWidth="1"/>
    <col min="3840" max="3840" width="9.75" style="37" customWidth="1"/>
    <col min="3841" max="3841" width="11.75" style="37" customWidth="1"/>
    <col min="3842" max="3842" width="4.5" style="37" customWidth="1"/>
    <col min="3843" max="3843" width="3.75" style="37" customWidth="1"/>
    <col min="3844" max="3844" width="12.125" style="37" customWidth="1"/>
    <col min="3845" max="3845" width="0.375" style="37" customWidth="1"/>
    <col min="3846" max="3846" width="0.125" style="37" customWidth="1"/>
    <col min="3847" max="4091" width="9" style="37"/>
    <col min="4092" max="4092" width="32.875" style="37" customWidth="1"/>
    <col min="4093" max="4093" width="7.25" style="37" customWidth="1"/>
    <col min="4094" max="4094" width="0" style="37" hidden="1" customWidth="1"/>
    <col min="4095" max="4095" width="0.25" style="37" customWidth="1"/>
    <col min="4096" max="4096" width="9.75" style="37" customWidth="1"/>
    <col min="4097" max="4097" width="11.75" style="37" customWidth="1"/>
    <col min="4098" max="4098" width="4.5" style="37" customWidth="1"/>
    <col min="4099" max="4099" width="3.75" style="37" customWidth="1"/>
    <col min="4100" max="4100" width="12.125" style="37" customWidth="1"/>
    <col min="4101" max="4101" width="0.375" style="37" customWidth="1"/>
    <col min="4102" max="4102" width="0.125" style="37" customWidth="1"/>
    <col min="4103" max="4347" width="9" style="37"/>
    <col min="4348" max="4348" width="32.875" style="37" customWidth="1"/>
    <col min="4349" max="4349" width="7.25" style="37" customWidth="1"/>
    <col min="4350" max="4350" width="0" style="37" hidden="1" customWidth="1"/>
    <col min="4351" max="4351" width="0.25" style="37" customWidth="1"/>
    <col min="4352" max="4352" width="9.75" style="37" customWidth="1"/>
    <col min="4353" max="4353" width="11.75" style="37" customWidth="1"/>
    <col min="4354" max="4354" width="4.5" style="37" customWidth="1"/>
    <col min="4355" max="4355" width="3.75" style="37" customWidth="1"/>
    <col min="4356" max="4356" width="12.125" style="37" customWidth="1"/>
    <col min="4357" max="4357" width="0.375" style="37" customWidth="1"/>
    <col min="4358" max="4358" width="0.125" style="37" customWidth="1"/>
    <col min="4359" max="4603" width="9" style="37"/>
    <col min="4604" max="4604" width="32.875" style="37" customWidth="1"/>
    <col min="4605" max="4605" width="7.25" style="37" customWidth="1"/>
    <col min="4606" max="4606" width="0" style="37" hidden="1" customWidth="1"/>
    <col min="4607" max="4607" width="0.25" style="37" customWidth="1"/>
    <col min="4608" max="4608" width="9.75" style="37" customWidth="1"/>
    <col min="4609" max="4609" width="11.75" style="37" customWidth="1"/>
    <col min="4610" max="4610" width="4.5" style="37" customWidth="1"/>
    <col min="4611" max="4611" width="3.75" style="37" customWidth="1"/>
    <col min="4612" max="4612" width="12.125" style="37" customWidth="1"/>
    <col min="4613" max="4613" width="0.375" style="37" customWidth="1"/>
    <col min="4614" max="4614" width="0.125" style="37" customWidth="1"/>
    <col min="4615" max="4859" width="9" style="37"/>
    <col min="4860" max="4860" width="32.875" style="37" customWidth="1"/>
    <col min="4861" max="4861" width="7.25" style="37" customWidth="1"/>
    <col min="4862" max="4862" width="0" style="37" hidden="1" customWidth="1"/>
    <col min="4863" max="4863" width="0.25" style="37" customWidth="1"/>
    <col min="4864" max="4864" width="9.75" style="37" customWidth="1"/>
    <col min="4865" max="4865" width="11.75" style="37" customWidth="1"/>
    <col min="4866" max="4866" width="4.5" style="37" customWidth="1"/>
    <col min="4867" max="4867" width="3.75" style="37" customWidth="1"/>
    <col min="4868" max="4868" width="12.125" style="37" customWidth="1"/>
    <col min="4869" max="4869" width="0.375" style="37" customWidth="1"/>
    <col min="4870" max="4870" width="0.125" style="37" customWidth="1"/>
    <col min="4871" max="5115" width="9" style="37"/>
    <col min="5116" max="5116" width="32.875" style="37" customWidth="1"/>
    <col min="5117" max="5117" width="7.25" style="37" customWidth="1"/>
    <col min="5118" max="5118" width="0" style="37" hidden="1" customWidth="1"/>
    <col min="5119" max="5119" width="0.25" style="37" customWidth="1"/>
    <col min="5120" max="5120" width="9.75" style="37" customWidth="1"/>
    <col min="5121" max="5121" width="11.75" style="37" customWidth="1"/>
    <col min="5122" max="5122" width="4.5" style="37" customWidth="1"/>
    <col min="5123" max="5123" width="3.75" style="37" customWidth="1"/>
    <col min="5124" max="5124" width="12.125" style="37" customWidth="1"/>
    <col min="5125" max="5125" width="0.375" style="37" customWidth="1"/>
    <col min="5126" max="5126" width="0.125" style="37" customWidth="1"/>
    <col min="5127" max="5371" width="9" style="37"/>
    <col min="5372" max="5372" width="32.875" style="37" customWidth="1"/>
    <col min="5373" max="5373" width="7.25" style="37" customWidth="1"/>
    <col min="5374" max="5374" width="0" style="37" hidden="1" customWidth="1"/>
    <col min="5375" max="5375" width="0.25" style="37" customWidth="1"/>
    <col min="5376" max="5376" width="9.75" style="37" customWidth="1"/>
    <col min="5377" max="5377" width="11.75" style="37" customWidth="1"/>
    <col min="5378" max="5378" width="4.5" style="37" customWidth="1"/>
    <col min="5379" max="5379" width="3.75" style="37" customWidth="1"/>
    <col min="5380" max="5380" width="12.125" style="37" customWidth="1"/>
    <col min="5381" max="5381" width="0.375" style="37" customWidth="1"/>
    <col min="5382" max="5382" width="0.125" style="37" customWidth="1"/>
    <col min="5383" max="5627" width="9" style="37"/>
    <col min="5628" max="5628" width="32.875" style="37" customWidth="1"/>
    <col min="5629" max="5629" width="7.25" style="37" customWidth="1"/>
    <col min="5630" max="5630" width="0" style="37" hidden="1" customWidth="1"/>
    <col min="5631" max="5631" width="0.25" style="37" customWidth="1"/>
    <col min="5632" max="5632" width="9.75" style="37" customWidth="1"/>
    <col min="5633" max="5633" width="11.75" style="37" customWidth="1"/>
    <col min="5634" max="5634" width="4.5" style="37" customWidth="1"/>
    <col min="5635" max="5635" width="3.75" style="37" customWidth="1"/>
    <col min="5636" max="5636" width="12.125" style="37" customWidth="1"/>
    <col min="5637" max="5637" width="0.375" style="37" customWidth="1"/>
    <col min="5638" max="5638" width="0.125" style="37" customWidth="1"/>
    <col min="5639" max="5883" width="9" style="37"/>
    <col min="5884" max="5884" width="32.875" style="37" customWidth="1"/>
    <col min="5885" max="5885" width="7.25" style="37" customWidth="1"/>
    <col min="5886" max="5886" width="0" style="37" hidden="1" customWidth="1"/>
    <col min="5887" max="5887" width="0.25" style="37" customWidth="1"/>
    <col min="5888" max="5888" width="9.75" style="37" customWidth="1"/>
    <col min="5889" max="5889" width="11.75" style="37" customWidth="1"/>
    <col min="5890" max="5890" width="4.5" style="37" customWidth="1"/>
    <col min="5891" max="5891" width="3.75" style="37" customWidth="1"/>
    <col min="5892" max="5892" width="12.125" style="37" customWidth="1"/>
    <col min="5893" max="5893" width="0.375" style="37" customWidth="1"/>
    <col min="5894" max="5894" width="0.125" style="37" customWidth="1"/>
    <col min="5895" max="6139" width="9" style="37"/>
    <col min="6140" max="6140" width="32.875" style="37" customWidth="1"/>
    <col min="6141" max="6141" width="7.25" style="37" customWidth="1"/>
    <col min="6142" max="6142" width="0" style="37" hidden="1" customWidth="1"/>
    <col min="6143" max="6143" width="0.25" style="37" customWidth="1"/>
    <col min="6144" max="6144" width="9.75" style="37" customWidth="1"/>
    <col min="6145" max="6145" width="11.75" style="37" customWidth="1"/>
    <col min="6146" max="6146" width="4.5" style="37" customWidth="1"/>
    <col min="6147" max="6147" width="3.75" style="37" customWidth="1"/>
    <col min="6148" max="6148" width="12.125" style="37" customWidth="1"/>
    <col min="6149" max="6149" width="0.375" style="37" customWidth="1"/>
    <col min="6150" max="6150" width="0.125" style="37" customWidth="1"/>
    <col min="6151" max="6395" width="9" style="37"/>
    <col min="6396" max="6396" width="32.875" style="37" customWidth="1"/>
    <col min="6397" max="6397" width="7.25" style="37" customWidth="1"/>
    <col min="6398" max="6398" width="0" style="37" hidden="1" customWidth="1"/>
    <col min="6399" max="6399" width="0.25" style="37" customWidth="1"/>
    <col min="6400" max="6400" width="9.75" style="37" customWidth="1"/>
    <col min="6401" max="6401" width="11.75" style="37" customWidth="1"/>
    <col min="6402" max="6402" width="4.5" style="37" customWidth="1"/>
    <col min="6403" max="6403" width="3.75" style="37" customWidth="1"/>
    <col min="6404" max="6404" width="12.125" style="37" customWidth="1"/>
    <col min="6405" max="6405" width="0.375" style="37" customWidth="1"/>
    <col min="6406" max="6406" width="0.125" style="37" customWidth="1"/>
    <col min="6407" max="6651" width="9" style="37"/>
    <col min="6652" max="6652" width="32.875" style="37" customWidth="1"/>
    <col min="6653" max="6653" width="7.25" style="37" customWidth="1"/>
    <col min="6654" max="6654" width="0" style="37" hidden="1" customWidth="1"/>
    <col min="6655" max="6655" width="0.25" style="37" customWidth="1"/>
    <col min="6656" max="6656" width="9.75" style="37" customWidth="1"/>
    <col min="6657" max="6657" width="11.75" style="37" customWidth="1"/>
    <col min="6658" max="6658" width="4.5" style="37" customWidth="1"/>
    <col min="6659" max="6659" width="3.75" style="37" customWidth="1"/>
    <col min="6660" max="6660" width="12.125" style="37" customWidth="1"/>
    <col min="6661" max="6661" width="0.375" style="37" customWidth="1"/>
    <col min="6662" max="6662" width="0.125" style="37" customWidth="1"/>
    <col min="6663" max="6907" width="9" style="37"/>
    <col min="6908" max="6908" width="32.875" style="37" customWidth="1"/>
    <col min="6909" max="6909" width="7.25" style="37" customWidth="1"/>
    <col min="6910" max="6910" width="0" style="37" hidden="1" customWidth="1"/>
    <col min="6911" max="6911" width="0.25" style="37" customWidth="1"/>
    <col min="6912" max="6912" width="9.75" style="37" customWidth="1"/>
    <col min="6913" max="6913" width="11.75" style="37" customWidth="1"/>
    <col min="6914" max="6914" width="4.5" style="37" customWidth="1"/>
    <col min="6915" max="6915" width="3.75" style="37" customWidth="1"/>
    <col min="6916" max="6916" width="12.125" style="37" customWidth="1"/>
    <col min="6917" max="6917" width="0.375" style="37" customWidth="1"/>
    <col min="6918" max="6918" width="0.125" style="37" customWidth="1"/>
    <col min="6919" max="7163" width="9" style="37"/>
    <col min="7164" max="7164" width="32.875" style="37" customWidth="1"/>
    <col min="7165" max="7165" width="7.25" style="37" customWidth="1"/>
    <col min="7166" max="7166" width="0" style="37" hidden="1" customWidth="1"/>
    <col min="7167" max="7167" width="0.25" style="37" customWidth="1"/>
    <col min="7168" max="7168" width="9.75" style="37" customWidth="1"/>
    <col min="7169" max="7169" width="11.75" style="37" customWidth="1"/>
    <col min="7170" max="7170" width="4.5" style="37" customWidth="1"/>
    <col min="7171" max="7171" width="3.75" style="37" customWidth="1"/>
    <col min="7172" max="7172" width="12.125" style="37" customWidth="1"/>
    <col min="7173" max="7173" width="0.375" style="37" customWidth="1"/>
    <col min="7174" max="7174" width="0.125" style="37" customWidth="1"/>
    <col min="7175" max="7419" width="9" style="37"/>
    <col min="7420" max="7420" width="32.875" style="37" customWidth="1"/>
    <col min="7421" max="7421" width="7.25" style="37" customWidth="1"/>
    <col min="7422" max="7422" width="0" style="37" hidden="1" customWidth="1"/>
    <col min="7423" max="7423" width="0.25" style="37" customWidth="1"/>
    <col min="7424" max="7424" width="9.75" style="37" customWidth="1"/>
    <col min="7425" max="7425" width="11.75" style="37" customWidth="1"/>
    <col min="7426" max="7426" width="4.5" style="37" customWidth="1"/>
    <col min="7427" max="7427" width="3.75" style="37" customWidth="1"/>
    <col min="7428" max="7428" width="12.125" style="37" customWidth="1"/>
    <col min="7429" max="7429" width="0.375" style="37" customWidth="1"/>
    <col min="7430" max="7430" width="0.125" style="37" customWidth="1"/>
    <col min="7431" max="7675" width="9" style="37"/>
    <col min="7676" max="7676" width="32.875" style="37" customWidth="1"/>
    <col min="7677" max="7677" width="7.25" style="37" customWidth="1"/>
    <col min="7678" max="7678" width="0" style="37" hidden="1" customWidth="1"/>
    <col min="7679" max="7679" width="0.25" style="37" customWidth="1"/>
    <col min="7680" max="7680" width="9.75" style="37" customWidth="1"/>
    <col min="7681" max="7681" width="11.75" style="37" customWidth="1"/>
    <col min="7682" max="7682" width="4.5" style="37" customWidth="1"/>
    <col min="7683" max="7683" width="3.75" style="37" customWidth="1"/>
    <col min="7684" max="7684" width="12.125" style="37" customWidth="1"/>
    <col min="7685" max="7685" width="0.375" style="37" customWidth="1"/>
    <col min="7686" max="7686" width="0.125" style="37" customWidth="1"/>
    <col min="7687" max="7931" width="9" style="37"/>
    <col min="7932" max="7932" width="32.875" style="37" customWidth="1"/>
    <col min="7933" max="7933" width="7.25" style="37" customWidth="1"/>
    <col min="7934" max="7934" width="0" style="37" hidden="1" customWidth="1"/>
    <col min="7935" max="7935" width="0.25" style="37" customWidth="1"/>
    <col min="7936" max="7936" width="9.75" style="37" customWidth="1"/>
    <col min="7937" max="7937" width="11.75" style="37" customWidth="1"/>
    <col min="7938" max="7938" width="4.5" style="37" customWidth="1"/>
    <col min="7939" max="7939" width="3.75" style="37" customWidth="1"/>
    <col min="7940" max="7940" width="12.125" style="37" customWidth="1"/>
    <col min="7941" max="7941" width="0.375" style="37" customWidth="1"/>
    <col min="7942" max="7942" width="0.125" style="37" customWidth="1"/>
    <col min="7943" max="8187" width="9" style="37"/>
    <col min="8188" max="8188" width="32.875" style="37" customWidth="1"/>
    <col min="8189" max="8189" width="7.25" style="37" customWidth="1"/>
    <col min="8190" max="8190" width="0" style="37" hidden="1" customWidth="1"/>
    <col min="8191" max="8191" width="0.25" style="37" customWidth="1"/>
    <col min="8192" max="8192" width="9.75" style="37" customWidth="1"/>
    <col min="8193" max="8193" width="11.75" style="37" customWidth="1"/>
    <col min="8194" max="8194" width="4.5" style="37" customWidth="1"/>
    <col min="8195" max="8195" width="3.75" style="37" customWidth="1"/>
    <col min="8196" max="8196" width="12.125" style="37" customWidth="1"/>
    <col min="8197" max="8197" width="0.375" style="37" customWidth="1"/>
    <col min="8198" max="8198" width="0.125" style="37" customWidth="1"/>
    <col min="8199" max="8443" width="9" style="37"/>
    <col min="8444" max="8444" width="32.875" style="37" customWidth="1"/>
    <col min="8445" max="8445" width="7.25" style="37" customWidth="1"/>
    <col min="8446" max="8446" width="0" style="37" hidden="1" customWidth="1"/>
    <col min="8447" max="8447" width="0.25" style="37" customWidth="1"/>
    <col min="8448" max="8448" width="9.75" style="37" customWidth="1"/>
    <col min="8449" max="8449" width="11.75" style="37" customWidth="1"/>
    <col min="8450" max="8450" width="4.5" style="37" customWidth="1"/>
    <col min="8451" max="8451" width="3.75" style="37" customWidth="1"/>
    <col min="8452" max="8452" width="12.125" style="37" customWidth="1"/>
    <col min="8453" max="8453" width="0.375" style="37" customWidth="1"/>
    <col min="8454" max="8454" width="0.125" style="37" customWidth="1"/>
    <col min="8455" max="8699" width="9" style="37"/>
    <col min="8700" max="8700" width="32.875" style="37" customWidth="1"/>
    <col min="8701" max="8701" width="7.25" style="37" customWidth="1"/>
    <col min="8702" max="8702" width="0" style="37" hidden="1" customWidth="1"/>
    <col min="8703" max="8703" width="0.25" style="37" customWidth="1"/>
    <col min="8704" max="8704" width="9.75" style="37" customWidth="1"/>
    <col min="8705" max="8705" width="11.75" style="37" customWidth="1"/>
    <col min="8706" max="8706" width="4.5" style="37" customWidth="1"/>
    <col min="8707" max="8707" width="3.75" style="37" customWidth="1"/>
    <col min="8708" max="8708" width="12.125" style="37" customWidth="1"/>
    <col min="8709" max="8709" width="0.375" style="37" customWidth="1"/>
    <col min="8710" max="8710" width="0.125" style="37" customWidth="1"/>
    <col min="8711" max="8955" width="9" style="37"/>
    <col min="8956" max="8956" width="32.875" style="37" customWidth="1"/>
    <col min="8957" max="8957" width="7.25" style="37" customWidth="1"/>
    <col min="8958" max="8958" width="0" style="37" hidden="1" customWidth="1"/>
    <col min="8959" max="8959" width="0.25" style="37" customWidth="1"/>
    <col min="8960" max="8960" width="9.75" style="37" customWidth="1"/>
    <col min="8961" max="8961" width="11.75" style="37" customWidth="1"/>
    <col min="8962" max="8962" width="4.5" style="37" customWidth="1"/>
    <col min="8963" max="8963" width="3.75" style="37" customWidth="1"/>
    <col min="8964" max="8964" width="12.125" style="37" customWidth="1"/>
    <col min="8965" max="8965" width="0.375" style="37" customWidth="1"/>
    <col min="8966" max="8966" width="0.125" style="37" customWidth="1"/>
    <col min="8967" max="9211" width="9" style="37"/>
    <col min="9212" max="9212" width="32.875" style="37" customWidth="1"/>
    <col min="9213" max="9213" width="7.25" style="37" customWidth="1"/>
    <col min="9214" max="9214" width="0" style="37" hidden="1" customWidth="1"/>
    <col min="9215" max="9215" width="0.25" style="37" customWidth="1"/>
    <col min="9216" max="9216" width="9.75" style="37" customWidth="1"/>
    <col min="9217" max="9217" width="11.75" style="37" customWidth="1"/>
    <col min="9218" max="9218" width="4.5" style="37" customWidth="1"/>
    <col min="9219" max="9219" width="3.75" style="37" customWidth="1"/>
    <col min="9220" max="9220" width="12.125" style="37" customWidth="1"/>
    <col min="9221" max="9221" width="0.375" style="37" customWidth="1"/>
    <col min="9222" max="9222" width="0.125" style="37" customWidth="1"/>
    <col min="9223" max="9467" width="9" style="37"/>
    <col min="9468" max="9468" width="32.875" style="37" customWidth="1"/>
    <col min="9469" max="9469" width="7.25" style="37" customWidth="1"/>
    <col min="9470" max="9470" width="0" style="37" hidden="1" customWidth="1"/>
    <col min="9471" max="9471" width="0.25" style="37" customWidth="1"/>
    <col min="9472" max="9472" width="9.75" style="37" customWidth="1"/>
    <col min="9473" max="9473" width="11.75" style="37" customWidth="1"/>
    <col min="9474" max="9474" width="4.5" style="37" customWidth="1"/>
    <col min="9475" max="9475" width="3.75" style="37" customWidth="1"/>
    <col min="9476" max="9476" width="12.125" style="37" customWidth="1"/>
    <col min="9477" max="9477" width="0.375" style="37" customWidth="1"/>
    <col min="9478" max="9478" width="0.125" style="37" customWidth="1"/>
    <col min="9479" max="9723" width="9" style="37"/>
    <col min="9724" max="9724" width="32.875" style="37" customWidth="1"/>
    <col min="9725" max="9725" width="7.25" style="37" customWidth="1"/>
    <col min="9726" max="9726" width="0" style="37" hidden="1" customWidth="1"/>
    <col min="9727" max="9727" width="0.25" style="37" customWidth="1"/>
    <col min="9728" max="9728" width="9.75" style="37" customWidth="1"/>
    <col min="9729" max="9729" width="11.75" style="37" customWidth="1"/>
    <col min="9730" max="9730" width="4.5" style="37" customWidth="1"/>
    <col min="9731" max="9731" width="3.75" style="37" customWidth="1"/>
    <col min="9732" max="9732" width="12.125" style="37" customWidth="1"/>
    <col min="9733" max="9733" width="0.375" style="37" customWidth="1"/>
    <col min="9734" max="9734" width="0.125" style="37" customWidth="1"/>
    <col min="9735" max="9979" width="9" style="37"/>
    <col min="9980" max="9980" width="32.875" style="37" customWidth="1"/>
    <col min="9981" max="9981" width="7.25" style="37" customWidth="1"/>
    <col min="9982" max="9982" width="0" style="37" hidden="1" customWidth="1"/>
    <col min="9983" max="9983" width="0.25" style="37" customWidth="1"/>
    <col min="9984" max="9984" width="9.75" style="37" customWidth="1"/>
    <col min="9985" max="9985" width="11.75" style="37" customWidth="1"/>
    <col min="9986" max="9986" width="4.5" style="37" customWidth="1"/>
    <col min="9987" max="9987" width="3.75" style="37" customWidth="1"/>
    <col min="9988" max="9988" width="12.125" style="37" customWidth="1"/>
    <col min="9989" max="9989" width="0.375" style="37" customWidth="1"/>
    <col min="9990" max="9990" width="0.125" style="37" customWidth="1"/>
    <col min="9991" max="10235" width="9" style="37"/>
    <col min="10236" max="10236" width="32.875" style="37" customWidth="1"/>
    <col min="10237" max="10237" width="7.25" style="37" customWidth="1"/>
    <col min="10238" max="10238" width="0" style="37" hidden="1" customWidth="1"/>
    <col min="10239" max="10239" width="0.25" style="37" customWidth="1"/>
    <col min="10240" max="10240" width="9.75" style="37" customWidth="1"/>
    <col min="10241" max="10241" width="11.75" style="37" customWidth="1"/>
    <col min="10242" max="10242" width="4.5" style="37" customWidth="1"/>
    <col min="10243" max="10243" width="3.75" style="37" customWidth="1"/>
    <col min="10244" max="10244" width="12.125" style="37" customWidth="1"/>
    <col min="10245" max="10245" width="0.375" style="37" customWidth="1"/>
    <col min="10246" max="10246" width="0.125" style="37" customWidth="1"/>
    <col min="10247" max="10491" width="9" style="37"/>
    <col min="10492" max="10492" width="32.875" style="37" customWidth="1"/>
    <col min="10493" max="10493" width="7.25" style="37" customWidth="1"/>
    <col min="10494" max="10494" width="0" style="37" hidden="1" customWidth="1"/>
    <col min="10495" max="10495" width="0.25" style="37" customWidth="1"/>
    <col min="10496" max="10496" width="9.75" style="37" customWidth="1"/>
    <col min="10497" max="10497" width="11.75" style="37" customWidth="1"/>
    <col min="10498" max="10498" width="4.5" style="37" customWidth="1"/>
    <col min="10499" max="10499" width="3.75" style="37" customWidth="1"/>
    <col min="10500" max="10500" width="12.125" style="37" customWidth="1"/>
    <col min="10501" max="10501" width="0.375" style="37" customWidth="1"/>
    <col min="10502" max="10502" width="0.125" style="37" customWidth="1"/>
    <col min="10503" max="10747" width="9" style="37"/>
    <col min="10748" max="10748" width="32.875" style="37" customWidth="1"/>
    <col min="10749" max="10749" width="7.25" style="37" customWidth="1"/>
    <col min="10750" max="10750" width="0" style="37" hidden="1" customWidth="1"/>
    <col min="10751" max="10751" width="0.25" style="37" customWidth="1"/>
    <col min="10752" max="10752" width="9.75" style="37" customWidth="1"/>
    <col min="10753" max="10753" width="11.75" style="37" customWidth="1"/>
    <col min="10754" max="10754" width="4.5" style="37" customWidth="1"/>
    <col min="10755" max="10755" width="3.75" style="37" customWidth="1"/>
    <col min="10756" max="10756" width="12.125" style="37" customWidth="1"/>
    <col min="10757" max="10757" width="0.375" style="37" customWidth="1"/>
    <col min="10758" max="10758" width="0.125" style="37" customWidth="1"/>
    <col min="10759" max="11003" width="9" style="37"/>
    <col min="11004" max="11004" width="32.875" style="37" customWidth="1"/>
    <col min="11005" max="11005" width="7.25" style="37" customWidth="1"/>
    <col min="11006" max="11006" width="0" style="37" hidden="1" customWidth="1"/>
    <col min="11007" max="11007" width="0.25" style="37" customWidth="1"/>
    <col min="11008" max="11008" width="9.75" style="37" customWidth="1"/>
    <col min="11009" max="11009" width="11.75" style="37" customWidth="1"/>
    <col min="11010" max="11010" width="4.5" style="37" customWidth="1"/>
    <col min="11011" max="11011" width="3.75" style="37" customWidth="1"/>
    <col min="11012" max="11012" width="12.125" style="37" customWidth="1"/>
    <col min="11013" max="11013" width="0.375" style="37" customWidth="1"/>
    <col min="11014" max="11014" width="0.125" style="37" customWidth="1"/>
    <col min="11015" max="11259" width="9" style="37"/>
    <col min="11260" max="11260" width="32.875" style="37" customWidth="1"/>
    <col min="11261" max="11261" width="7.25" style="37" customWidth="1"/>
    <col min="11262" max="11262" width="0" style="37" hidden="1" customWidth="1"/>
    <col min="11263" max="11263" width="0.25" style="37" customWidth="1"/>
    <col min="11264" max="11264" width="9.75" style="37" customWidth="1"/>
    <col min="11265" max="11265" width="11.75" style="37" customWidth="1"/>
    <col min="11266" max="11266" width="4.5" style="37" customWidth="1"/>
    <col min="11267" max="11267" width="3.75" style="37" customWidth="1"/>
    <col min="11268" max="11268" width="12.125" style="37" customWidth="1"/>
    <col min="11269" max="11269" width="0.375" style="37" customWidth="1"/>
    <col min="11270" max="11270" width="0.125" style="37" customWidth="1"/>
    <col min="11271" max="11515" width="9" style="37"/>
    <col min="11516" max="11516" width="32.875" style="37" customWidth="1"/>
    <col min="11517" max="11517" width="7.25" style="37" customWidth="1"/>
    <col min="11518" max="11518" width="0" style="37" hidden="1" customWidth="1"/>
    <col min="11519" max="11519" width="0.25" style="37" customWidth="1"/>
    <col min="11520" max="11520" width="9.75" style="37" customWidth="1"/>
    <col min="11521" max="11521" width="11.75" style="37" customWidth="1"/>
    <col min="11522" max="11522" width="4.5" style="37" customWidth="1"/>
    <col min="11523" max="11523" width="3.75" style="37" customWidth="1"/>
    <col min="11524" max="11524" width="12.125" style="37" customWidth="1"/>
    <col min="11525" max="11525" width="0.375" style="37" customWidth="1"/>
    <col min="11526" max="11526" width="0.125" style="37" customWidth="1"/>
    <col min="11527" max="11771" width="9" style="37"/>
    <col min="11772" max="11772" width="32.875" style="37" customWidth="1"/>
    <col min="11773" max="11773" width="7.25" style="37" customWidth="1"/>
    <col min="11774" max="11774" width="0" style="37" hidden="1" customWidth="1"/>
    <col min="11775" max="11775" width="0.25" style="37" customWidth="1"/>
    <col min="11776" max="11776" width="9.75" style="37" customWidth="1"/>
    <col min="11777" max="11777" width="11.75" style="37" customWidth="1"/>
    <col min="11778" max="11778" width="4.5" style="37" customWidth="1"/>
    <col min="11779" max="11779" width="3.75" style="37" customWidth="1"/>
    <col min="11780" max="11780" width="12.125" style="37" customWidth="1"/>
    <col min="11781" max="11781" width="0.375" style="37" customWidth="1"/>
    <col min="11782" max="11782" width="0.125" style="37" customWidth="1"/>
    <col min="11783" max="12027" width="9" style="37"/>
    <col min="12028" max="12028" width="32.875" style="37" customWidth="1"/>
    <col min="12029" max="12029" width="7.25" style="37" customWidth="1"/>
    <col min="12030" max="12030" width="0" style="37" hidden="1" customWidth="1"/>
    <col min="12031" max="12031" width="0.25" style="37" customWidth="1"/>
    <col min="12032" max="12032" width="9.75" style="37" customWidth="1"/>
    <col min="12033" max="12033" width="11.75" style="37" customWidth="1"/>
    <col min="12034" max="12034" width="4.5" style="37" customWidth="1"/>
    <col min="12035" max="12035" width="3.75" style="37" customWidth="1"/>
    <col min="12036" max="12036" width="12.125" style="37" customWidth="1"/>
    <col min="12037" max="12037" width="0.375" style="37" customWidth="1"/>
    <col min="12038" max="12038" width="0.125" style="37" customWidth="1"/>
    <col min="12039" max="12283" width="9" style="37"/>
    <col min="12284" max="12284" width="32.875" style="37" customWidth="1"/>
    <col min="12285" max="12285" width="7.25" style="37" customWidth="1"/>
    <col min="12286" max="12286" width="0" style="37" hidden="1" customWidth="1"/>
    <col min="12287" max="12287" width="0.25" style="37" customWidth="1"/>
    <col min="12288" max="12288" width="9.75" style="37" customWidth="1"/>
    <col min="12289" max="12289" width="11.75" style="37" customWidth="1"/>
    <col min="12290" max="12290" width="4.5" style="37" customWidth="1"/>
    <col min="12291" max="12291" width="3.75" style="37" customWidth="1"/>
    <col min="12292" max="12292" width="12.125" style="37" customWidth="1"/>
    <col min="12293" max="12293" width="0.375" style="37" customWidth="1"/>
    <col min="12294" max="12294" width="0.125" style="37" customWidth="1"/>
    <col min="12295" max="12539" width="9" style="37"/>
    <col min="12540" max="12540" width="32.875" style="37" customWidth="1"/>
    <col min="12541" max="12541" width="7.25" style="37" customWidth="1"/>
    <col min="12542" max="12542" width="0" style="37" hidden="1" customWidth="1"/>
    <col min="12543" max="12543" width="0.25" style="37" customWidth="1"/>
    <col min="12544" max="12544" width="9.75" style="37" customWidth="1"/>
    <col min="12545" max="12545" width="11.75" style="37" customWidth="1"/>
    <col min="12546" max="12546" width="4.5" style="37" customWidth="1"/>
    <col min="12547" max="12547" width="3.75" style="37" customWidth="1"/>
    <col min="12548" max="12548" width="12.125" style="37" customWidth="1"/>
    <col min="12549" max="12549" width="0.375" style="37" customWidth="1"/>
    <col min="12550" max="12550" width="0.125" style="37" customWidth="1"/>
    <col min="12551" max="12795" width="9" style="37"/>
    <col min="12796" max="12796" width="32.875" style="37" customWidth="1"/>
    <col min="12797" max="12797" width="7.25" style="37" customWidth="1"/>
    <col min="12798" max="12798" width="0" style="37" hidden="1" customWidth="1"/>
    <col min="12799" max="12799" width="0.25" style="37" customWidth="1"/>
    <col min="12800" max="12800" width="9.75" style="37" customWidth="1"/>
    <col min="12801" max="12801" width="11.75" style="37" customWidth="1"/>
    <col min="12802" max="12802" width="4.5" style="37" customWidth="1"/>
    <col min="12803" max="12803" width="3.75" style="37" customWidth="1"/>
    <col min="12804" max="12804" width="12.125" style="37" customWidth="1"/>
    <col min="12805" max="12805" width="0.375" style="37" customWidth="1"/>
    <col min="12806" max="12806" width="0.125" style="37" customWidth="1"/>
    <col min="12807" max="13051" width="9" style="37"/>
    <col min="13052" max="13052" width="32.875" style="37" customWidth="1"/>
    <col min="13053" max="13053" width="7.25" style="37" customWidth="1"/>
    <col min="13054" max="13054" width="0" style="37" hidden="1" customWidth="1"/>
    <col min="13055" max="13055" width="0.25" style="37" customWidth="1"/>
    <col min="13056" max="13056" width="9.75" style="37" customWidth="1"/>
    <col min="13057" max="13057" width="11.75" style="37" customWidth="1"/>
    <col min="13058" max="13058" width="4.5" style="37" customWidth="1"/>
    <col min="13059" max="13059" width="3.75" style="37" customWidth="1"/>
    <col min="13060" max="13060" width="12.125" style="37" customWidth="1"/>
    <col min="13061" max="13061" width="0.375" style="37" customWidth="1"/>
    <col min="13062" max="13062" width="0.125" style="37" customWidth="1"/>
    <col min="13063" max="13307" width="9" style="37"/>
    <col min="13308" max="13308" width="32.875" style="37" customWidth="1"/>
    <col min="13309" max="13309" width="7.25" style="37" customWidth="1"/>
    <col min="13310" max="13310" width="0" style="37" hidden="1" customWidth="1"/>
    <col min="13311" max="13311" width="0.25" style="37" customWidth="1"/>
    <col min="13312" max="13312" width="9.75" style="37" customWidth="1"/>
    <col min="13313" max="13313" width="11.75" style="37" customWidth="1"/>
    <col min="13314" max="13314" width="4.5" style="37" customWidth="1"/>
    <col min="13315" max="13315" width="3.75" style="37" customWidth="1"/>
    <col min="13316" max="13316" width="12.125" style="37" customWidth="1"/>
    <col min="13317" max="13317" width="0.375" style="37" customWidth="1"/>
    <col min="13318" max="13318" width="0.125" style="37" customWidth="1"/>
    <col min="13319" max="13563" width="9" style="37"/>
    <col min="13564" max="13564" width="32.875" style="37" customWidth="1"/>
    <col min="13565" max="13565" width="7.25" style="37" customWidth="1"/>
    <col min="13566" max="13566" width="0" style="37" hidden="1" customWidth="1"/>
    <col min="13567" max="13567" width="0.25" style="37" customWidth="1"/>
    <col min="13568" max="13568" width="9.75" style="37" customWidth="1"/>
    <col min="13569" max="13569" width="11.75" style="37" customWidth="1"/>
    <col min="13570" max="13570" width="4.5" style="37" customWidth="1"/>
    <col min="13571" max="13571" width="3.75" style="37" customWidth="1"/>
    <col min="13572" max="13572" width="12.125" style="37" customWidth="1"/>
    <col min="13573" max="13573" width="0.375" style="37" customWidth="1"/>
    <col min="13574" max="13574" width="0.125" style="37" customWidth="1"/>
    <col min="13575" max="13819" width="9" style="37"/>
    <col min="13820" max="13820" width="32.875" style="37" customWidth="1"/>
    <col min="13821" max="13821" width="7.25" style="37" customWidth="1"/>
    <col min="13822" max="13822" width="0" style="37" hidden="1" customWidth="1"/>
    <col min="13823" max="13823" width="0.25" style="37" customWidth="1"/>
    <col min="13824" max="13824" width="9.75" style="37" customWidth="1"/>
    <col min="13825" max="13825" width="11.75" style="37" customWidth="1"/>
    <col min="13826" max="13826" width="4.5" style="37" customWidth="1"/>
    <col min="13827" max="13827" width="3.75" style="37" customWidth="1"/>
    <col min="13828" max="13828" width="12.125" style="37" customWidth="1"/>
    <col min="13829" max="13829" width="0.375" style="37" customWidth="1"/>
    <col min="13830" max="13830" width="0.125" style="37" customWidth="1"/>
    <col min="13831" max="14075" width="9" style="37"/>
    <col min="14076" max="14076" width="32.875" style="37" customWidth="1"/>
    <col min="14077" max="14077" width="7.25" style="37" customWidth="1"/>
    <col min="14078" max="14078" width="0" style="37" hidden="1" customWidth="1"/>
    <col min="14079" max="14079" width="0.25" style="37" customWidth="1"/>
    <col min="14080" max="14080" width="9.75" style="37" customWidth="1"/>
    <col min="14081" max="14081" width="11.75" style="37" customWidth="1"/>
    <col min="14082" max="14082" width="4.5" style="37" customWidth="1"/>
    <col min="14083" max="14083" width="3.75" style="37" customWidth="1"/>
    <col min="14084" max="14084" width="12.125" style="37" customWidth="1"/>
    <col min="14085" max="14085" width="0.375" style="37" customWidth="1"/>
    <col min="14086" max="14086" width="0.125" style="37" customWidth="1"/>
    <col min="14087" max="14331" width="9" style="37"/>
    <col min="14332" max="14332" width="32.875" style="37" customWidth="1"/>
    <col min="14333" max="14333" width="7.25" style="37" customWidth="1"/>
    <col min="14334" max="14334" width="0" style="37" hidden="1" customWidth="1"/>
    <col min="14335" max="14335" width="0.25" style="37" customWidth="1"/>
    <col min="14336" max="14336" width="9.75" style="37" customWidth="1"/>
    <col min="14337" max="14337" width="11.75" style="37" customWidth="1"/>
    <col min="14338" max="14338" width="4.5" style="37" customWidth="1"/>
    <col min="14339" max="14339" width="3.75" style="37" customWidth="1"/>
    <col min="14340" max="14340" width="12.125" style="37" customWidth="1"/>
    <col min="14341" max="14341" width="0.375" style="37" customWidth="1"/>
    <col min="14342" max="14342" width="0.125" style="37" customWidth="1"/>
    <col min="14343" max="14587" width="9" style="37"/>
    <col min="14588" max="14588" width="32.875" style="37" customWidth="1"/>
    <col min="14589" max="14589" width="7.25" style="37" customWidth="1"/>
    <col min="14590" max="14590" width="0" style="37" hidden="1" customWidth="1"/>
    <col min="14591" max="14591" width="0.25" style="37" customWidth="1"/>
    <col min="14592" max="14592" width="9.75" style="37" customWidth="1"/>
    <col min="14593" max="14593" width="11.75" style="37" customWidth="1"/>
    <col min="14594" max="14594" width="4.5" style="37" customWidth="1"/>
    <col min="14595" max="14595" width="3.75" style="37" customWidth="1"/>
    <col min="14596" max="14596" width="12.125" style="37" customWidth="1"/>
    <col min="14597" max="14597" width="0.375" style="37" customWidth="1"/>
    <col min="14598" max="14598" width="0.125" style="37" customWidth="1"/>
    <col min="14599" max="14843" width="9" style="37"/>
    <col min="14844" max="14844" width="32.875" style="37" customWidth="1"/>
    <col min="14845" max="14845" width="7.25" style="37" customWidth="1"/>
    <col min="14846" max="14846" width="0" style="37" hidden="1" customWidth="1"/>
    <col min="14847" max="14847" width="0.25" style="37" customWidth="1"/>
    <col min="14848" max="14848" width="9.75" style="37" customWidth="1"/>
    <col min="14849" max="14849" width="11.75" style="37" customWidth="1"/>
    <col min="14850" max="14850" width="4.5" style="37" customWidth="1"/>
    <col min="14851" max="14851" width="3.75" style="37" customWidth="1"/>
    <col min="14852" max="14852" width="12.125" style="37" customWidth="1"/>
    <col min="14853" max="14853" width="0.375" style="37" customWidth="1"/>
    <col min="14854" max="14854" width="0.125" style="37" customWidth="1"/>
    <col min="14855" max="15099" width="9" style="37"/>
    <col min="15100" max="15100" width="32.875" style="37" customWidth="1"/>
    <col min="15101" max="15101" width="7.25" style="37" customWidth="1"/>
    <col min="15102" max="15102" width="0" style="37" hidden="1" customWidth="1"/>
    <col min="15103" max="15103" width="0.25" style="37" customWidth="1"/>
    <col min="15104" max="15104" width="9.75" style="37" customWidth="1"/>
    <col min="15105" max="15105" width="11.75" style="37" customWidth="1"/>
    <col min="15106" max="15106" width="4.5" style="37" customWidth="1"/>
    <col min="15107" max="15107" width="3.75" style="37" customWidth="1"/>
    <col min="15108" max="15108" width="12.125" style="37" customWidth="1"/>
    <col min="15109" max="15109" width="0.375" style="37" customWidth="1"/>
    <col min="15110" max="15110" width="0.125" style="37" customWidth="1"/>
    <col min="15111" max="15355" width="9" style="37"/>
    <col min="15356" max="15356" width="32.875" style="37" customWidth="1"/>
    <col min="15357" max="15357" width="7.25" style="37" customWidth="1"/>
    <col min="15358" max="15358" width="0" style="37" hidden="1" customWidth="1"/>
    <col min="15359" max="15359" width="0.25" style="37" customWidth="1"/>
    <col min="15360" max="15360" width="9.75" style="37" customWidth="1"/>
    <col min="15361" max="15361" width="11.75" style="37" customWidth="1"/>
    <col min="15362" max="15362" width="4.5" style="37" customWidth="1"/>
    <col min="15363" max="15363" width="3.75" style="37" customWidth="1"/>
    <col min="15364" max="15364" width="12.125" style="37" customWidth="1"/>
    <col min="15365" max="15365" width="0.375" style="37" customWidth="1"/>
    <col min="15366" max="15366" width="0.125" style="37" customWidth="1"/>
    <col min="15367" max="15611" width="9" style="37"/>
    <col min="15612" max="15612" width="32.875" style="37" customWidth="1"/>
    <col min="15613" max="15613" width="7.25" style="37" customWidth="1"/>
    <col min="15614" max="15614" width="0" style="37" hidden="1" customWidth="1"/>
    <col min="15615" max="15615" width="0.25" style="37" customWidth="1"/>
    <col min="15616" max="15616" width="9.75" style="37" customWidth="1"/>
    <col min="15617" max="15617" width="11.75" style="37" customWidth="1"/>
    <col min="15618" max="15618" width="4.5" style="37" customWidth="1"/>
    <col min="15619" max="15619" width="3.75" style="37" customWidth="1"/>
    <col min="15620" max="15620" width="12.125" style="37" customWidth="1"/>
    <col min="15621" max="15621" width="0.375" style="37" customWidth="1"/>
    <col min="15622" max="15622" width="0.125" style="37" customWidth="1"/>
    <col min="15623" max="15867" width="9" style="37"/>
    <col min="15868" max="15868" width="32.875" style="37" customWidth="1"/>
    <col min="15869" max="15869" width="7.25" style="37" customWidth="1"/>
    <col min="15870" max="15870" width="0" style="37" hidden="1" customWidth="1"/>
    <col min="15871" max="15871" width="0.25" style="37" customWidth="1"/>
    <col min="15872" max="15872" width="9.75" style="37" customWidth="1"/>
    <col min="15873" max="15873" width="11.75" style="37" customWidth="1"/>
    <col min="15874" max="15874" width="4.5" style="37" customWidth="1"/>
    <col min="15875" max="15875" width="3.75" style="37" customWidth="1"/>
    <col min="15876" max="15876" width="12.125" style="37" customWidth="1"/>
    <col min="15877" max="15877" width="0.375" style="37" customWidth="1"/>
    <col min="15878" max="15878" width="0.125" style="37" customWidth="1"/>
    <col min="15879" max="16123" width="9" style="37"/>
    <col min="16124" max="16124" width="32.875" style="37" customWidth="1"/>
    <col min="16125" max="16125" width="7.25" style="37" customWidth="1"/>
    <col min="16126" max="16126" width="0" style="37" hidden="1" customWidth="1"/>
    <col min="16127" max="16127" width="0.25" style="37" customWidth="1"/>
    <col min="16128" max="16128" width="9.75" style="37" customWidth="1"/>
    <col min="16129" max="16129" width="11.75" style="37" customWidth="1"/>
    <col min="16130" max="16130" width="4.5" style="37" customWidth="1"/>
    <col min="16131" max="16131" width="3.75" style="37" customWidth="1"/>
    <col min="16132" max="16132" width="12.125" style="37" customWidth="1"/>
    <col min="16133" max="16133" width="0.375" style="37" customWidth="1"/>
    <col min="16134" max="16134" width="0.125" style="37" customWidth="1"/>
    <col min="16135" max="16384" width="9" style="37"/>
  </cols>
  <sheetData>
    <row r="1" spans="1:11" ht="27.75" x14ac:dyDescent="0.55000000000000004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36"/>
    </row>
    <row r="2" spans="1:11" ht="27.75" x14ac:dyDescent="0.55000000000000004">
      <c r="A2" s="82" t="s">
        <v>146</v>
      </c>
      <c r="B2" s="82"/>
      <c r="C2" s="82"/>
      <c r="D2" s="82"/>
      <c r="E2" s="82"/>
      <c r="F2" s="82"/>
      <c r="G2" s="82"/>
      <c r="H2" s="82"/>
      <c r="I2" s="82"/>
      <c r="J2" s="82"/>
      <c r="K2" s="36"/>
    </row>
    <row r="3" spans="1:11" ht="27.75" x14ac:dyDescent="0.55000000000000004">
      <c r="A3" s="83" t="s">
        <v>158</v>
      </c>
      <c r="B3" s="83"/>
      <c r="C3" s="83"/>
      <c r="D3" s="83"/>
      <c r="E3" s="83"/>
      <c r="F3" s="83"/>
      <c r="G3" s="83"/>
      <c r="H3" s="83"/>
      <c r="I3" s="83"/>
      <c r="J3" s="38"/>
      <c r="K3" s="36"/>
    </row>
    <row r="4" spans="1:11" ht="24.75" thickBot="1" x14ac:dyDescent="0.6">
      <c r="A4" s="39"/>
      <c r="B4" s="36"/>
      <c r="C4" s="36"/>
      <c r="D4" s="36"/>
      <c r="E4" s="36"/>
      <c r="F4" s="36"/>
      <c r="G4" s="36"/>
      <c r="H4" s="36"/>
      <c r="I4" s="36"/>
      <c r="J4" s="39"/>
      <c r="K4" s="36"/>
    </row>
    <row r="5" spans="1:11" ht="24.75" thickBot="1" x14ac:dyDescent="0.6">
      <c r="A5" s="84" t="s">
        <v>3</v>
      </c>
      <c r="B5" s="84"/>
      <c r="C5" s="84"/>
      <c r="D5" s="84"/>
      <c r="E5" s="40" t="s">
        <v>147</v>
      </c>
      <c r="F5" s="84" t="s">
        <v>148</v>
      </c>
      <c r="G5" s="84"/>
      <c r="H5" s="84" t="s">
        <v>149</v>
      </c>
      <c r="I5" s="84"/>
      <c r="J5" s="84"/>
      <c r="K5" s="36"/>
    </row>
    <row r="6" spans="1:11" ht="24.75" thickBot="1" x14ac:dyDescent="0.6">
      <c r="A6" s="85" t="s">
        <v>150</v>
      </c>
      <c r="B6" s="85"/>
      <c r="C6" s="85"/>
      <c r="D6" s="85"/>
      <c r="E6" s="41">
        <v>11012001</v>
      </c>
      <c r="F6" s="86">
        <v>1137327.8700000001</v>
      </c>
      <c r="G6" s="86"/>
      <c r="H6" s="86"/>
      <c r="I6" s="86"/>
      <c r="J6" s="86"/>
      <c r="K6" s="36"/>
    </row>
    <row r="7" spans="1:11" ht="24.75" thickBot="1" x14ac:dyDescent="0.6">
      <c r="A7" s="85" t="s">
        <v>151</v>
      </c>
      <c r="B7" s="85"/>
      <c r="C7" s="85"/>
      <c r="D7" s="85"/>
      <c r="E7" s="41">
        <v>11012001</v>
      </c>
      <c r="F7" s="86">
        <v>2878179.96</v>
      </c>
      <c r="G7" s="86"/>
      <c r="H7" s="86"/>
      <c r="I7" s="86"/>
      <c r="J7" s="86"/>
      <c r="K7" s="39"/>
    </row>
    <row r="8" spans="1:11" ht="24.75" thickBot="1" x14ac:dyDescent="0.6">
      <c r="A8" s="85" t="s">
        <v>152</v>
      </c>
      <c r="B8" s="85"/>
      <c r="C8" s="85"/>
      <c r="D8" s="85"/>
      <c r="E8" s="41">
        <v>11012001</v>
      </c>
      <c r="F8" s="86">
        <v>4062324.47</v>
      </c>
      <c r="G8" s="86"/>
      <c r="H8" s="86"/>
      <c r="I8" s="86"/>
      <c r="J8" s="86"/>
      <c r="K8" s="39"/>
    </row>
    <row r="9" spans="1:11" ht="24.75" thickBot="1" x14ac:dyDescent="0.6">
      <c r="A9" s="85" t="s">
        <v>153</v>
      </c>
      <c r="B9" s="85"/>
      <c r="C9" s="85"/>
      <c r="D9" s="85"/>
      <c r="E9" s="41">
        <v>11012001</v>
      </c>
      <c r="F9" s="86">
        <v>218138.65</v>
      </c>
      <c r="G9" s="86"/>
      <c r="H9" s="86"/>
      <c r="I9" s="86"/>
      <c r="J9" s="86"/>
      <c r="K9" s="39"/>
    </row>
    <row r="10" spans="1:11" ht="24.75" thickBot="1" x14ac:dyDescent="0.6">
      <c r="A10" s="85" t="s">
        <v>154</v>
      </c>
      <c r="B10" s="85"/>
      <c r="C10" s="85"/>
      <c r="D10" s="85"/>
      <c r="E10" s="41">
        <v>11012001</v>
      </c>
      <c r="F10" s="86">
        <v>2839.65</v>
      </c>
      <c r="G10" s="86"/>
      <c r="H10" s="86"/>
      <c r="I10" s="86"/>
      <c r="J10" s="86"/>
      <c r="K10" s="39"/>
    </row>
    <row r="11" spans="1:11" ht="24.75" thickBot="1" x14ac:dyDescent="0.6">
      <c r="A11" s="85" t="s">
        <v>155</v>
      </c>
      <c r="B11" s="85"/>
      <c r="C11" s="85"/>
      <c r="D11" s="85"/>
      <c r="E11" s="41">
        <v>11012001</v>
      </c>
      <c r="F11" s="86">
        <v>42724.67</v>
      </c>
      <c r="G11" s="86"/>
      <c r="H11" s="86"/>
      <c r="I11" s="86"/>
      <c r="J11" s="86"/>
      <c r="K11" s="39"/>
    </row>
    <row r="12" spans="1:11" ht="24.75" thickBot="1" x14ac:dyDescent="0.6">
      <c r="A12" s="85" t="s">
        <v>156</v>
      </c>
      <c r="B12" s="85"/>
      <c r="C12" s="85"/>
      <c r="D12" s="85"/>
      <c r="E12" s="41">
        <v>11012002</v>
      </c>
      <c r="F12" s="86">
        <v>477212.23</v>
      </c>
      <c r="G12" s="86"/>
      <c r="H12" s="86"/>
      <c r="I12" s="86"/>
      <c r="J12" s="86"/>
      <c r="K12" s="39"/>
    </row>
    <row r="13" spans="1:11" ht="24.75" thickBot="1" x14ac:dyDescent="0.6">
      <c r="A13" s="85" t="s">
        <v>157</v>
      </c>
      <c r="B13" s="85"/>
      <c r="C13" s="85"/>
      <c r="D13" s="85"/>
      <c r="E13" s="41">
        <v>11012002</v>
      </c>
      <c r="F13" s="86">
        <v>8315957.4199999999</v>
      </c>
      <c r="G13" s="86"/>
      <c r="H13" s="86"/>
      <c r="I13" s="86"/>
      <c r="J13" s="86"/>
      <c r="K13" s="39"/>
    </row>
    <row r="14" spans="1:11" ht="24.75" thickBot="1" x14ac:dyDescent="0.6">
      <c r="A14" s="85" t="s">
        <v>160</v>
      </c>
      <c r="B14" s="85"/>
      <c r="C14" s="85"/>
      <c r="D14" s="85"/>
      <c r="E14" s="41">
        <v>11041000</v>
      </c>
      <c r="F14" s="86">
        <v>6176</v>
      </c>
      <c r="G14" s="86"/>
      <c r="H14" s="86"/>
      <c r="I14" s="86"/>
      <c r="J14" s="86"/>
      <c r="K14" s="39"/>
    </row>
    <row r="15" spans="1:11" ht="24.75" thickBot="1" x14ac:dyDescent="0.6">
      <c r="A15" s="85" t="s">
        <v>161</v>
      </c>
      <c r="B15" s="85"/>
      <c r="C15" s="85"/>
      <c r="D15" s="85"/>
      <c r="E15" s="41">
        <v>11045000</v>
      </c>
      <c r="F15" s="86">
        <v>800000</v>
      </c>
      <c r="G15" s="86"/>
      <c r="H15" s="86"/>
      <c r="I15" s="86"/>
      <c r="J15" s="86"/>
      <c r="K15" s="39"/>
    </row>
    <row r="16" spans="1:11" ht="24.75" thickBot="1" x14ac:dyDescent="0.6">
      <c r="A16" s="85" t="s">
        <v>159</v>
      </c>
      <c r="B16" s="85"/>
      <c r="C16" s="85"/>
      <c r="D16" s="85"/>
      <c r="E16" s="41">
        <v>21010000</v>
      </c>
      <c r="F16" s="86"/>
      <c r="G16" s="86"/>
      <c r="H16" s="86">
        <v>890463</v>
      </c>
      <c r="I16" s="86"/>
      <c r="J16" s="86"/>
      <c r="K16" s="39"/>
    </row>
    <row r="17" spans="1:11" ht="24.75" thickBot="1" x14ac:dyDescent="0.6">
      <c r="A17" s="85" t="s">
        <v>163</v>
      </c>
      <c r="B17" s="85"/>
      <c r="C17" s="85"/>
      <c r="D17" s="85"/>
      <c r="E17" s="41">
        <v>21030000</v>
      </c>
      <c r="F17" s="86"/>
      <c r="G17" s="86"/>
      <c r="H17" s="86">
        <v>6176</v>
      </c>
      <c r="I17" s="86"/>
      <c r="J17" s="86"/>
      <c r="K17" s="39"/>
    </row>
    <row r="18" spans="1:11" ht="24.75" thickBot="1" x14ac:dyDescent="0.6">
      <c r="A18" s="85" t="s">
        <v>162</v>
      </c>
      <c r="B18" s="85"/>
      <c r="C18" s="85"/>
      <c r="D18" s="85"/>
      <c r="E18" s="41">
        <v>21040000</v>
      </c>
      <c r="F18" s="86"/>
      <c r="G18" s="86"/>
      <c r="H18" s="86">
        <v>1457006.84</v>
      </c>
      <c r="I18" s="86"/>
      <c r="J18" s="86"/>
      <c r="K18" s="39"/>
    </row>
    <row r="19" spans="1:11" ht="24.75" thickBot="1" x14ac:dyDescent="0.6">
      <c r="A19" s="85" t="s">
        <v>4</v>
      </c>
      <c r="B19" s="85"/>
      <c r="C19" s="85"/>
      <c r="D19" s="85"/>
      <c r="E19" s="41">
        <v>31000000</v>
      </c>
      <c r="F19" s="86"/>
      <c r="G19" s="86"/>
      <c r="H19" s="86">
        <v>6556854.5300000003</v>
      </c>
      <c r="I19" s="86"/>
      <c r="J19" s="86"/>
      <c r="K19" s="39"/>
    </row>
    <row r="20" spans="1:11" ht="24.75" thickBot="1" x14ac:dyDescent="0.6">
      <c r="A20" s="85" t="s">
        <v>5</v>
      </c>
      <c r="B20" s="85"/>
      <c r="C20" s="85"/>
      <c r="D20" s="85"/>
      <c r="E20" s="41">
        <v>32000000</v>
      </c>
      <c r="F20" s="86"/>
      <c r="G20" s="86"/>
      <c r="H20" s="86">
        <v>9030380.5500000007</v>
      </c>
      <c r="I20" s="86"/>
      <c r="J20" s="86"/>
      <c r="K20" s="39"/>
    </row>
    <row r="21" spans="1:11" ht="24.75" thickBot="1" x14ac:dyDescent="0.6">
      <c r="A21" s="85"/>
      <c r="B21" s="85"/>
      <c r="C21" s="85"/>
      <c r="D21" s="85"/>
      <c r="E21" s="41"/>
      <c r="F21" s="86"/>
      <c r="G21" s="86"/>
      <c r="H21" s="86"/>
      <c r="I21" s="86"/>
      <c r="J21" s="86"/>
      <c r="K21" s="39"/>
    </row>
    <row r="22" spans="1:11" ht="24.75" thickBot="1" x14ac:dyDescent="0.6">
      <c r="A22" s="85"/>
      <c r="B22" s="85"/>
      <c r="C22" s="85"/>
      <c r="D22" s="85"/>
      <c r="E22" s="41"/>
      <c r="F22" s="86"/>
      <c r="G22" s="86"/>
      <c r="H22" s="86"/>
      <c r="I22" s="86"/>
      <c r="J22" s="86"/>
      <c r="K22" s="39"/>
    </row>
    <row r="23" spans="1:11" ht="24.75" thickBot="1" x14ac:dyDescent="0.6">
      <c r="A23" s="85"/>
      <c r="B23" s="85"/>
      <c r="C23" s="85"/>
      <c r="D23" s="85"/>
      <c r="E23" s="41"/>
      <c r="F23" s="86"/>
      <c r="G23" s="86"/>
      <c r="H23" s="86"/>
      <c r="I23" s="86"/>
      <c r="J23" s="86"/>
      <c r="K23" s="39"/>
    </row>
    <row r="24" spans="1:11" ht="24.75" thickBot="1" x14ac:dyDescent="0.6">
      <c r="A24" s="85"/>
      <c r="B24" s="85"/>
      <c r="C24" s="85"/>
      <c r="D24" s="85"/>
      <c r="E24" s="41"/>
      <c r="F24" s="86"/>
      <c r="G24" s="86"/>
      <c r="H24" s="86"/>
      <c r="I24" s="86"/>
      <c r="J24" s="86"/>
      <c r="K24" s="39"/>
    </row>
    <row r="25" spans="1:11" ht="24.75" thickBot="1" x14ac:dyDescent="0.6">
      <c r="A25" s="87" t="s">
        <v>11</v>
      </c>
      <c r="B25" s="87"/>
      <c r="C25" s="87"/>
      <c r="D25" s="87"/>
      <c r="E25" s="87"/>
      <c r="F25" s="88">
        <f>SUM(F6:G24)</f>
        <v>17940880.920000002</v>
      </c>
      <c r="G25" s="88"/>
      <c r="H25" s="88">
        <f>SUM(H16:J24)</f>
        <v>17940880.920000002</v>
      </c>
      <c r="I25" s="88"/>
      <c r="J25" s="88"/>
      <c r="K25" s="39"/>
    </row>
    <row r="26" spans="1:11" x14ac:dyDescent="0.55000000000000004">
      <c r="K26" s="42"/>
    </row>
  </sheetData>
  <mergeCells count="66">
    <mergeCell ref="A25:E25"/>
    <mergeCell ref="F25:G25"/>
    <mergeCell ref="H25:J25"/>
    <mergeCell ref="A14:D14"/>
    <mergeCell ref="F14:G14"/>
    <mergeCell ref="H14:J14"/>
    <mergeCell ref="A17:D17"/>
    <mergeCell ref="F17:G17"/>
    <mergeCell ref="H17:J17"/>
    <mergeCell ref="A23:D23"/>
    <mergeCell ref="F23:G23"/>
    <mergeCell ref="H23:J23"/>
    <mergeCell ref="A24:D24"/>
    <mergeCell ref="F24:G24"/>
    <mergeCell ref="H24:J24"/>
    <mergeCell ref="A21:D21"/>
    <mergeCell ref="F21:G21"/>
    <mergeCell ref="H21:J21"/>
    <mergeCell ref="A22:D22"/>
    <mergeCell ref="F22:G22"/>
    <mergeCell ref="H22:J22"/>
    <mergeCell ref="A19:D19"/>
    <mergeCell ref="F19:G19"/>
    <mergeCell ref="H19:J19"/>
    <mergeCell ref="A20:D20"/>
    <mergeCell ref="F20:G20"/>
    <mergeCell ref="H20:J20"/>
    <mergeCell ref="A16:D16"/>
    <mergeCell ref="F16:G16"/>
    <mergeCell ref="H16:J16"/>
    <mergeCell ref="A18:D18"/>
    <mergeCell ref="F18:G18"/>
    <mergeCell ref="H18:J18"/>
    <mergeCell ref="A15:D15"/>
    <mergeCell ref="F15:G15"/>
    <mergeCell ref="H15:J15"/>
    <mergeCell ref="A12:D12"/>
    <mergeCell ref="F12:G12"/>
    <mergeCell ref="H12:J12"/>
    <mergeCell ref="A13:D13"/>
    <mergeCell ref="F13:G13"/>
    <mergeCell ref="H13:J13"/>
    <mergeCell ref="A10:D10"/>
    <mergeCell ref="F10:G10"/>
    <mergeCell ref="H10:J10"/>
    <mergeCell ref="A11:D11"/>
    <mergeCell ref="F11:G11"/>
    <mergeCell ref="H11:J11"/>
    <mergeCell ref="A8:D8"/>
    <mergeCell ref="F8:G8"/>
    <mergeCell ref="H8:J8"/>
    <mergeCell ref="A9:D9"/>
    <mergeCell ref="F9:G9"/>
    <mergeCell ref="H9:J9"/>
    <mergeCell ref="A6:D6"/>
    <mergeCell ref="F6:G6"/>
    <mergeCell ref="H6:J6"/>
    <mergeCell ref="A7:D7"/>
    <mergeCell ref="F7:G7"/>
    <mergeCell ref="H7:J7"/>
    <mergeCell ref="A1:J1"/>
    <mergeCell ref="A2:J2"/>
    <mergeCell ref="A3:I3"/>
    <mergeCell ref="A5:D5"/>
    <mergeCell ref="F5:G5"/>
    <mergeCell ref="H5:J5"/>
  </mergeCells>
  <printOptions horizontalCentered="1"/>
  <pageMargins left="0.70866141732283472" right="0.22" top="0.74803149606299213" bottom="0.4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P12" sqref="P12"/>
    </sheetView>
  </sheetViews>
  <sheetFormatPr defaultRowHeight="24" x14ac:dyDescent="0.55000000000000004"/>
  <cols>
    <col min="1" max="1" width="0.125" style="6" customWidth="1"/>
    <col min="2" max="2" width="0.375" style="6" customWidth="1"/>
    <col min="3" max="3" width="3.75" style="6" customWidth="1"/>
    <col min="4" max="4" width="5.625" style="6" customWidth="1"/>
    <col min="5" max="5" width="29" style="6" customWidth="1"/>
    <col min="6" max="6" width="2.5" style="6" customWidth="1"/>
    <col min="7" max="7" width="10.5" style="6" customWidth="1"/>
    <col min="8" max="8" width="11" style="6" customWidth="1"/>
    <col min="9" max="9" width="1.125" style="6" customWidth="1"/>
    <col min="10" max="10" width="2.375" style="6" customWidth="1"/>
    <col min="11" max="11" width="13.5" style="6" customWidth="1"/>
    <col min="12" max="12" width="0.375" style="6" customWidth="1"/>
    <col min="13" max="13" width="0" style="6" hidden="1" customWidth="1"/>
    <col min="14" max="16384" width="9" style="6"/>
  </cols>
  <sheetData>
    <row r="1" spans="1:12" ht="18" customHeight="1" x14ac:dyDescent="0.55000000000000004">
      <c r="A1" s="118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.5" customHeight="1" x14ac:dyDescent="0.55000000000000004"/>
    <row r="3" spans="1:12" ht="18" customHeight="1" x14ac:dyDescent="0.55000000000000004">
      <c r="A3" s="118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.5" customHeight="1" x14ac:dyDescent="0.55000000000000004"/>
    <row r="5" spans="1:12" ht="18" customHeight="1" x14ac:dyDescent="0.55000000000000004">
      <c r="B5" s="106" t="s">
        <v>46</v>
      </c>
      <c r="C5" s="96"/>
      <c r="D5" s="96"/>
      <c r="E5" s="96"/>
      <c r="F5" s="96"/>
      <c r="G5" s="96"/>
      <c r="H5" s="96"/>
      <c r="I5" s="96"/>
      <c r="J5" s="96"/>
      <c r="K5" s="96"/>
    </row>
    <row r="6" spans="1:12" ht="25.5" customHeight="1" x14ac:dyDescent="0.55000000000000004"/>
    <row r="7" spans="1:12" ht="24.75" customHeight="1" x14ac:dyDescent="0.55000000000000004">
      <c r="B7" s="95" t="s">
        <v>107</v>
      </c>
      <c r="C7" s="96"/>
      <c r="D7" s="96"/>
      <c r="E7" s="96"/>
      <c r="F7" s="96"/>
    </row>
    <row r="8" spans="1:12" ht="9" customHeight="1" x14ac:dyDescent="0.55000000000000004"/>
    <row r="9" spans="1:12" x14ac:dyDescent="0.55000000000000004">
      <c r="C9" s="7" t="s">
        <v>1</v>
      </c>
      <c r="D9" s="7" t="s">
        <v>1</v>
      </c>
      <c r="E9" s="107" t="s">
        <v>106</v>
      </c>
      <c r="F9" s="108"/>
      <c r="G9" s="109"/>
      <c r="H9" s="19" t="s">
        <v>1</v>
      </c>
      <c r="I9" s="19" t="s">
        <v>1</v>
      </c>
      <c r="J9" s="110">
        <v>4369.6400000000003</v>
      </c>
      <c r="K9" s="108"/>
      <c r="L9" s="109"/>
    </row>
    <row r="10" spans="1:12" x14ac:dyDescent="0.55000000000000004">
      <c r="C10" s="7" t="s">
        <v>1</v>
      </c>
      <c r="D10" s="7" t="s">
        <v>1</v>
      </c>
      <c r="E10" s="107" t="s">
        <v>105</v>
      </c>
      <c r="F10" s="108"/>
      <c r="G10" s="109"/>
      <c r="H10" s="19" t="s">
        <v>1</v>
      </c>
      <c r="I10" s="19" t="s">
        <v>1</v>
      </c>
      <c r="J10" s="110">
        <v>200929</v>
      </c>
      <c r="K10" s="108"/>
      <c r="L10" s="109"/>
    </row>
    <row r="11" spans="1:12" x14ac:dyDescent="0.55000000000000004">
      <c r="C11" s="7" t="s">
        <v>1</v>
      </c>
      <c r="D11" s="7" t="s">
        <v>1</v>
      </c>
      <c r="E11" s="107" t="s">
        <v>104</v>
      </c>
      <c r="F11" s="108"/>
      <c r="G11" s="109"/>
      <c r="H11" s="19" t="s">
        <v>1</v>
      </c>
      <c r="I11" s="19" t="s">
        <v>1</v>
      </c>
      <c r="J11" s="110">
        <v>10062</v>
      </c>
      <c r="K11" s="108"/>
      <c r="L11" s="109"/>
    </row>
    <row r="12" spans="1:12" x14ac:dyDescent="0.55000000000000004">
      <c r="C12" s="7" t="s">
        <v>1</v>
      </c>
      <c r="D12" s="7" t="s">
        <v>1</v>
      </c>
      <c r="E12" s="107" t="s">
        <v>103</v>
      </c>
      <c r="F12" s="108"/>
      <c r="G12" s="109"/>
      <c r="H12" s="19" t="s">
        <v>1</v>
      </c>
      <c r="I12" s="19" t="s">
        <v>1</v>
      </c>
      <c r="J12" s="110">
        <v>24530</v>
      </c>
      <c r="K12" s="108"/>
      <c r="L12" s="109"/>
    </row>
    <row r="13" spans="1:12" x14ac:dyDescent="0.55000000000000004">
      <c r="C13" s="7" t="s">
        <v>1</v>
      </c>
      <c r="D13" s="7" t="s">
        <v>1</v>
      </c>
      <c r="E13" s="107" t="s">
        <v>102</v>
      </c>
      <c r="F13" s="108"/>
      <c r="G13" s="109"/>
      <c r="H13" s="19" t="s">
        <v>1</v>
      </c>
      <c r="I13" s="19" t="s">
        <v>1</v>
      </c>
      <c r="J13" s="110">
        <v>1017771.53</v>
      </c>
      <c r="K13" s="108"/>
      <c r="L13" s="109"/>
    </row>
    <row r="14" spans="1:12" x14ac:dyDescent="0.55000000000000004">
      <c r="C14" s="7" t="s">
        <v>1</v>
      </c>
      <c r="D14" s="7" t="s">
        <v>1</v>
      </c>
      <c r="E14" s="107" t="s">
        <v>101</v>
      </c>
      <c r="F14" s="108"/>
      <c r="G14" s="109"/>
      <c r="H14" s="19" t="s">
        <v>1</v>
      </c>
      <c r="I14" s="19" t="s">
        <v>1</v>
      </c>
      <c r="J14" s="110">
        <v>199344.67</v>
      </c>
      <c r="K14" s="108"/>
      <c r="L14" s="109"/>
    </row>
    <row r="15" spans="1:12" x14ac:dyDescent="0.55000000000000004">
      <c r="C15" s="7" t="s">
        <v>1</v>
      </c>
      <c r="D15" s="7" t="s">
        <v>1</v>
      </c>
      <c r="E15" s="107" t="s">
        <v>100</v>
      </c>
      <c r="F15" s="108"/>
      <c r="G15" s="109"/>
      <c r="H15" s="20">
        <v>2595</v>
      </c>
      <c r="I15" s="19" t="s">
        <v>1</v>
      </c>
      <c r="J15" s="117" t="s">
        <v>1</v>
      </c>
      <c r="K15" s="108"/>
      <c r="L15" s="109"/>
    </row>
    <row r="16" spans="1:12" x14ac:dyDescent="0.55000000000000004">
      <c r="C16" s="7" t="s">
        <v>1</v>
      </c>
      <c r="D16" s="7" t="s">
        <v>1</v>
      </c>
      <c r="E16" s="107" t="s">
        <v>99</v>
      </c>
      <c r="F16" s="108"/>
      <c r="G16" s="109"/>
      <c r="H16" s="20">
        <v>42724.67</v>
      </c>
      <c r="I16" s="19" t="s">
        <v>1</v>
      </c>
      <c r="J16" s="117" t="s">
        <v>1</v>
      </c>
      <c r="K16" s="108"/>
      <c r="L16" s="109"/>
    </row>
    <row r="17" spans="3:12" ht="24.75" thickBot="1" x14ac:dyDescent="0.6">
      <c r="C17" s="7" t="s">
        <v>1</v>
      </c>
      <c r="D17" s="7" t="s">
        <v>1</v>
      </c>
      <c r="E17" s="107" t="s">
        <v>98</v>
      </c>
      <c r="F17" s="108"/>
      <c r="G17" s="109"/>
      <c r="H17" s="20">
        <v>154025</v>
      </c>
      <c r="I17" s="19" t="s">
        <v>1</v>
      </c>
      <c r="J17" s="117" t="s">
        <v>1</v>
      </c>
      <c r="K17" s="108"/>
      <c r="L17" s="109"/>
    </row>
    <row r="18" spans="3:12" ht="24.75" thickBot="1" x14ac:dyDescent="0.6">
      <c r="C18" s="8" t="s">
        <v>1</v>
      </c>
      <c r="D18" s="8" t="s">
        <v>1</v>
      </c>
      <c r="E18" s="111" t="s">
        <v>48</v>
      </c>
      <c r="F18" s="108"/>
      <c r="G18" s="108"/>
      <c r="H18" s="21" t="s">
        <v>1</v>
      </c>
      <c r="I18" s="22" t="s">
        <v>1</v>
      </c>
      <c r="J18" s="112">
        <v>1457006.84</v>
      </c>
      <c r="K18" s="144"/>
      <c r="L18" s="113"/>
    </row>
    <row r="19" spans="3:12" ht="0" hidden="1" customHeight="1" x14ac:dyDescent="0.55000000000000004"/>
    <row r="20" spans="3:12" ht="24.75" thickTop="1" x14ac:dyDescent="0.55000000000000004"/>
  </sheetData>
  <mergeCells count="24">
    <mergeCell ref="E10:G10"/>
    <mergeCell ref="J10:L10"/>
    <mergeCell ref="A1:L1"/>
    <mergeCell ref="A3:L3"/>
    <mergeCell ref="B5:K5"/>
    <mergeCell ref="B7:F7"/>
    <mergeCell ref="E9:G9"/>
    <mergeCell ref="J9:L9"/>
    <mergeCell ref="E11:G11"/>
    <mergeCell ref="J11:L11"/>
    <mergeCell ref="E12:G12"/>
    <mergeCell ref="J12:L12"/>
    <mergeCell ref="E13:G13"/>
    <mergeCell ref="J13:L13"/>
    <mergeCell ref="E17:G17"/>
    <mergeCell ref="J17:L17"/>
    <mergeCell ref="E18:G18"/>
    <mergeCell ref="J18:L18"/>
    <mergeCell ref="E14:G14"/>
    <mergeCell ref="J14:L14"/>
    <mergeCell ref="E15:G15"/>
    <mergeCell ref="J15:L15"/>
    <mergeCell ref="E16:G16"/>
    <mergeCell ref="J16:L16"/>
  </mergeCells>
  <printOptions horizontalCentered="1"/>
  <pageMargins left="0.47244094488188981" right="0.47244094488188981" top="0.85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8" sqref="H8"/>
    </sheetView>
  </sheetViews>
  <sheetFormatPr defaultRowHeight="24" x14ac:dyDescent="0.2"/>
  <cols>
    <col min="1" max="1" width="7.5" style="46" customWidth="1"/>
    <col min="2" max="2" width="6.125" style="46" customWidth="1"/>
    <col min="3" max="3" width="25.5" style="46" customWidth="1"/>
    <col min="4" max="4" width="5.375" style="45" customWidth="1"/>
    <col min="5" max="5" width="14" style="45" customWidth="1"/>
    <col min="6" max="6" width="3.125" style="47" customWidth="1"/>
    <col min="7" max="7" width="14.25" style="45" customWidth="1"/>
    <col min="8" max="256" width="9" style="43"/>
    <col min="257" max="257" width="7.5" style="43" customWidth="1"/>
    <col min="258" max="258" width="6.125" style="43" customWidth="1"/>
    <col min="259" max="259" width="25.5" style="43" customWidth="1"/>
    <col min="260" max="260" width="5.375" style="43" customWidth="1"/>
    <col min="261" max="261" width="14" style="43" customWidth="1"/>
    <col min="262" max="262" width="3.125" style="43" customWidth="1"/>
    <col min="263" max="263" width="14.25" style="43" customWidth="1"/>
    <col min="264" max="512" width="9" style="43"/>
    <col min="513" max="513" width="7.5" style="43" customWidth="1"/>
    <col min="514" max="514" width="6.125" style="43" customWidth="1"/>
    <col min="515" max="515" width="25.5" style="43" customWidth="1"/>
    <col min="516" max="516" width="5.375" style="43" customWidth="1"/>
    <col min="517" max="517" width="14" style="43" customWidth="1"/>
    <col min="518" max="518" width="3.125" style="43" customWidth="1"/>
    <col min="519" max="519" width="14.25" style="43" customWidth="1"/>
    <col min="520" max="768" width="9" style="43"/>
    <col min="769" max="769" width="7.5" style="43" customWidth="1"/>
    <col min="770" max="770" width="6.125" style="43" customWidth="1"/>
    <col min="771" max="771" width="25.5" style="43" customWidth="1"/>
    <col min="772" max="772" width="5.375" style="43" customWidth="1"/>
    <col min="773" max="773" width="14" style="43" customWidth="1"/>
    <col min="774" max="774" width="3.125" style="43" customWidth="1"/>
    <col min="775" max="775" width="14.25" style="43" customWidth="1"/>
    <col min="776" max="1024" width="9" style="43"/>
    <col min="1025" max="1025" width="7.5" style="43" customWidth="1"/>
    <col min="1026" max="1026" width="6.125" style="43" customWidth="1"/>
    <col min="1027" max="1027" width="25.5" style="43" customWidth="1"/>
    <col min="1028" max="1028" width="5.375" style="43" customWidth="1"/>
    <col min="1029" max="1029" width="14" style="43" customWidth="1"/>
    <col min="1030" max="1030" width="3.125" style="43" customWidth="1"/>
    <col min="1031" max="1031" width="14.25" style="43" customWidth="1"/>
    <col min="1032" max="1280" width="9" style="43"/>
    <col min="1281" max="1281" width="7.5" style="43" customWidth="1"/>
    <col min="1282" max="1282" width="6.125" style="43" customWidth="1"/>
    <col min="1283" max="1283" width="25.5" style="43" customWidth="1"/>
    <col min="1284" max="1284" width="5.375" style="43" customWidth="1"/>
    <col min="1285" max="1285" width="14" style="43" customWidth="1"/>
    <col min="1286" max="1286" width="3.125" style="43" customWidth="1"/>
    <col min="1287" max="1287" width="14.25" style="43" customWidth="1"/>
    <col min="1288" max="1536" width="9" style="43"/>
    <col min="1537" max="1537" width="7.5" style="43" customWidth="1"/>
    <col min="1538" max="1538" width="6.125" style="43" customWidth="1"/>
    <col min="1539" max="1539" width="25.5" style="43" customWidth="1"/>
    <col min="1540" max="1540" width="5.375" style="43" customWidth="1"/>
    <col min="1541" max="1541" width="14" style="43" customWidth="1"/>
    <col min="1542" max="1542" width="3.125" style="43" customWidth="1"/>
    <col min="1543" max="1543" width="14.25" style="43" customWidth="1"/>
    <col min="1544" max="1792" width="9" style="43"/>
    <col min="1793" max="1793" width="7.5" style="43" customWidth="1"/>
    <col min="1794" max="1794" width="6.125" style="43" customWidth="1"/>
    <col min="1795" max="1795" width="25.5" style="43" customWidth="1"/>
    <col min="1796" max="1796" width="5.375" style="43" customWidth="1"/>
    <col min="1797" max="1797" width="14" style="43" customWidth="1"/>
    <col min="1798" max="1798" width="3.125" style="43" customWidth="1"/>
    <col min="1799" max="1799" width="14.25" style="43" customWidth="1"/>
    <col min="1800" max="2048" width="9" style="43"/>
    <col min="2049" max="2049" width="7.5" style="43" customWidth="1"/>
    <col min="2050" max="2050" width="6.125" style="43" customWidth="1"/>
    <col min="2051" max="2051" width="25.5" style="43" customWidth="1"/>
    <col min="2052" max="2052" width="5.375" style="43" customWidth="1"/>
    <col min="2053" max="2053" width="14" style="43" customWidth="1"/>
    <col min="2054" max="2054" width="3.125" style="43" customWidth="1"/>
    <col min="2055" max="2055" width="14.25" style="43" customWidth="1"/>
    <col min="2056" max="2304" width="9" style="43"/>
    <col min="2305" max="2305" width="7.5" style="43" customWidth="1"/>
    <col min="2306" max="2306" width="6.125" style="43" customWidth="1"/>
    <col min="2307" max="2307" width="25.5" style="43" customWidth="1"/>
    <col min="2308" max="2308" width="5.375" style="43" customWidth="1"/>
    <col min="2309" max="2309" width="14" style="43" customWidth="1"/>
    <col min="2310" max="2310" width="3.125" style="43" customWidth="1"/>
    <col min="2311" max="2311" width="14.25" style="43" customWidth="1"/>
    <col min="2312" max="2560" width="9" style="43"/>
    <col min="2561" max="2561" width="7.5" style="43" customWidth="1"/>
    <col min="2562" max="2562" width="6.125" style="43" customWidth="1"/>
    <col min="2563" max="2563" width="25.5" style="43" customWidth="1"/>
    <col min="2564" max="2564" width="5.375" style="43" customWidth="1"/>
    <col min="2565" max="2565" width="14" style="43" customWidth="1"/>
    <col min="2566" max="2566" width="3.125" style="43" customWidth="1"/>
    <col min="2567" max="2567" width="14.25" style="43" customWidth="1"/>
    <col min="2568" max="2816" width="9" style="43"/>
    <col min="2817" max="2817" width="7.5" style="43" customWidth="1"/>
    <col min="2818" max="2818" width="6.125" style="43" customWidth="1"/>
    <col min="2819" max="2819" width="25.5" style="43" customWidth="1"/>
    <col min="2820" max="2820" width="5.375" style="43" customWidth="1"/>
    <col min="2821" max="2821" width="14" style="43" customWidth="1"/>
    <col min="2822" max="2822" width="3.125" style="43" customWidth="1"/>
    <col min="2823" max="2823" width="14.25" style="43" customWidth="1"/>
    <col min="2824" max="3072" width="9" style="43"/>
    <col min="3073" max="3073" width="7.5" style="43" customWidth="1"/>
    <col min="3074" max="3074" width="6.125" style="43" customWidth="1"/>
    <col min="3075" max="3075" width="25.5" style="43" customWidth="1"/>
    <col min="3076" max="3076" width="5.375" style="43" customWidth="1"/>
    <col min="3077" max="3077" width="14" style="43" customWidth="1"/>
    <col min="3078" max="3078" width="3.125" style="43" customWidth="1"/>
    <col min="3079" max="3079" width="14.25" style="43" customWidth="1"/>
    <col min="3080" max="3328" width="9" style="43"/>
    <col min="3329" max="3329" width="7.5" style="43" customWidth="1"/>
    <col min="3330" max="3330" width="6.125" style="43" customWidth="1"/>
    <col min="3331" max="3331" width="25.5" style="43" customWidth="1"/>
    <col min="3332" max="3332" width="5.375" style="43" customWidth="1"/>
    <col min="3333" max="3333" width="14" style="43" customWidth="1"/>
    <col min="3334" max="3334" width="3.125" style="43" customWidth="1"/>
    <col min="3335" max="3335" width="14.25" style="43" customWidth="1"/>
    <col min="3336" max="3584" width="9" style="43"/>
    <col min="3585" max="3585" width="7.5" style="43" customWidth="1"/>
    <col min="3586" max="3586" width="6.125" style="43" customWidth="1"/>
    <col min="3587" max="3587" width="25.5" style="43" customWidth="1"/>
    <col min="3588" max="3588" width="5.375" style="43" customWidth="1"/>
    <col min="3589" max="3589" width="14" style="43" customWidth="1"/>
    <col min="3590" max="3590" width="3.125" style="43" customWidth="1"/>
    <col min="3591" max="3591" width="14.25" style="43" customWidth="1"/>
    <col min="3592" max="3840" width="9" style="43"/>
    <col min="3841" max="3841" width="7.5" style="43" customWidth="1"/>
    <col min="3842" max="3842" width="6.125" style="43" customWidth="1"/>
    <col min="3843" max="3843" width="25.5" style="43" customWidth="1"/>
    <col min="3844" max="3844" width="5.375" style="43" customWidth="1"/>
    <col min="3845" max="3845" width="14" style="43" customWidth="1"/>
    <col min="3846" max="3846" width="3.125" style="43" customWidth="1"/>
    <col min="3847" max="3847" width="14.25" style="43" customWidth="1"/>
    <col min="3848" max="4096" width="9" style="43"/>
    <col min="4097" max="4097" width="7.5" style="43" customWidth="1"/>
    <col min="4098" max="4098" width="6.125" style="43" customWidth="1"/>
    <col min="4099" max="4099" width="25.5" style="43" customWidth="1"/>
    <col min="4100" max="4100" width="5.375" style="43" customWidth="1"/>
    <col min="4101" max="4101" width="14" style="43" customWidth="1"/>
    <col min="4102" max="4102" width="3.125" style="43" customWidth="1"/>
    <col min="4103" max="4103" width="14.25" style="43" customWidth="1"/>
    <col min="4104" max="4352" width="9" style="43"/>
    <col min="4353" max="4353" width="7.5" style="43" customWidth="1"/>
    <col min="4354" max="4354" width="6.125" style="43" customWidth="1"/>
    <col min="4355" max="4355" width="25.5" style="43" customWidth="1"/>
    <col min="4356" max="4356" width="5.375" style="43" customWidth="1"/>
    <col min="4357" max="4357" width="14" style="43" customWidth="1"/>
    <col min="4358" max="4358" width="3.125" style="43" customWidth="1"/>
    <col min="4359" max="4359" width="14.25" style="43" customWidth="1"/>
    <col min="4360" max="4608" width="9" style="43"/>
    <col min="4609" max="4609" width="7.5" style="43" customWidth="1"/>
    <col min="4610" max="4610" width="6.125" style="43" customWidth="1"/>
    <col min="4611" max="4611" width="25.5" style="43" customWidth="1"/>
    <col min="4612" max="4612" width="5.375" style="43" customWidth="1"/>
    <col min="4613" max="4613" width="14" style="43" customWidth="1"/>
    <col min="4614" max="4614" width="3.125" style="43" customWidth="1"/>
    <col min="4615" max="4615" width="14.25" style="43" customWidth="1"/>
    <col min="4616" max="4864" width="9" style="43"/>
    <col min="4865" max="4865" width="7.5" style="43" customWidth="1"/>
    <col min="4866" max="4866" width="6.125" style="43" customWidth="1"/>
    <col min="4867" max="4867" width="25.5" style="43" customWidth="1"/>
    <col min="4868" max="4868" width="5.375" style="43" customWidth="1"/>
    <col min="4869" max="4869" width="14" style="43" customWidth="1"/>
    <col min="4870" max="4870" width="3.125" style="43" customWidth="1"/>
    <col min="4871" max="4871" width="14.25" style="43" customWidth="1"/>
    <col min="4872" max="5120" width="9" style="43"/>
    <col min="5121" max="5121" width="7.5" style="43" customWidth="1"/>
    <col min="5122" max="5122" width="6.125" style="43" customWidth="1"/>
    <col min="5123" max="5123" width="25.5" style="43" customWidth="1"/>
    <col min="5124" max="5124" width="5.375" style="43" customWidth="1"/>
    <col min="5125" max="5125" width="14" style="43" customWidth="1"/>
    <col min="5126" max="5126" width="3.125" style="43" customWidth="1"/>
    <col min="5127" max="5127" width="14.25" style="43" customWidth="1"/>
    <col min="5128" max="5376" width="9" style="43"/>
    <col min="5377" max="5377" width="7.5" style="43" customWidth="1"/>
    <col min="5378" max="5378" width="6.125" style="43" customWidth="1"/>
    <col min="5379" max="5379" width="25.5" style="43" customWidth="1"/>
    <col min="5380" max="5380" width="5.375" style="43" customWidth="1"/>
    <col min="5381" max="5381" width="14" style="43" customWidth="1"/>
    <col min="5382" max="5382" width="3.125" style="43" customWidth="1"/>
    <col min="5383" max="5383" width="14.25" style="43" customWidth="1"/>
    <col min="5384" max="5632" width="9" style="43"/>
    <col min="5633" max="5633" width="7.5" style="43" customWidth="1"/>
    <col min="5634" max="5634" width="6.125" style="43" customWidth="1"/>
    <col min="5635" max="5635" width="25.5" style="43" customWidth="1"/>
    <col min="5636" max="5636" width="5.375" style="43" customWidth="1"/>
    <col min="5637" max="5637" width="14" style="43" customWidth="1"/>
    <col min="5638" max="5638" width="3.125" style="43" customWidth="1"/>
    <col min="5639" max="5639" width="14.25" style="43" customWidth="1"/>
    <col min="5640" max="5888" width="9" style="43"/>
    <col min="5889" max="5889" width="7.5" style="43" customWidth="1"/>
    <col min="5890" max="5890" width="6.125" style="43" customWidth="1"/>
    <col min="5891" max="5891" width="25.5" style="43" customWidth="1"/>
    <col min="5892" max="5892" width="5.375" style="43" customWidth="1"/>
    <col min="5893" max="5893" width="14" style="43" customWidth="1"/>
    <col min="5894" max="5894" width="3.125" style="43" customWidth="1"/>
    <col min="5895" max="5895" width="14.25" style="43" customWidth="1"/>
    <col min="5896" max="6144" width="9" style="43"/>
    <col min="6145" max="6145" width="7.5" style="43" customWidth="1"/>
    <col min="6146" max="6146" width="6.125" style="43" customWidth="1"/>
    <col min="6147" max="6147" width="25.5" style="43" customWidth="1"/>
    <col min="6148" max="6148" width="5.375" style="43" customWidth="1"/>
    <col min="6149" max="6149" width="14" style="43" customWidth="1"/>
    <col min="6150" max="6150" width="3.125" style="43" customWidth="1"/>
    <col min="6151" max="6151" width="14.25" style="43" customWidth="1"/>
    <col min="6152" max="6400" width="9" style="43"/>
    <col min="6401" max="6401" width="7.5" style="43" customWidth="1"/>
    <col min="6402" max="6402" width="6.125" style="43" customWidth="1"/>
    <col min="6403" max="6403" width="25.5" style="43" customWidth="1"/>
    <col min="6404" max="6404" width="5.375" style="43" customWidth="1"/>
    <col min="6405" max="6405" width="14" style="43" customWidth="1"/>
    <col min="6406" max="6406" width="3.125" style="43" customWidth="1"/>
    <col min="6407" max="6407" width="14.25" style="43" customWidth="1"/>
    <col min="6408" max="6656" width="9" style="43"/>
    <col min="6657" max="6657" width="7.5" style="43" customWidth="1"/>
    <col min="6658" max="6658" width="6.125" style="43" customWidth="1"/>
    <col min="6659" max="6659" width="25.5" style="43" customWidth="1"/>
    <col min="6660" max="6660" width="5.375" style="43" customWidth="1"/>
    <col min="6661" max="6661" width="14" style="43" customWidth="1"/>
    <col min="6662" max="6662" width="3.125" style="43" customWidth="1"/>
    <col min="6663" max="6663" width="14.25" style="43" customWidth="1"/>
    <col min="6664" max="6912" width="9" style="43"/>
    <col min="6913" max="6913" width="7.5" style="43" customWidth="1"/>
    <col min="6914" max="6914" width="6.125" style="43" customWidth="1"/>
    <col min="6915" max="6915" width="25.5" style="43" customWidth="1"/>
    <col min="6916" max="6916" width="5.375" style="43" customWidth="1"/>
    <col min="6917" max="6917" width="14" style="43" customWidth="1"/>
    <col min="6918" max="6918" width="3.125" style="43" customWidth="1"/>
    <col min="6919" max="6919" width="14.25" style="43" customWidth="1"/>
    <col min="6920" max="7168" width="9" style="43"/>
    <col min="7169" max="7169" width="7.5" style="43" customWidth="1"/>
    <col min="7170" max="7170" width="6.125" style="43" customWidth="1"/>
    <col min="7171" max="7171" width="25.5" style="43" customWidth="1"/>
    <col min="7172" max="7172" width="5.375" style="43" customWidth="1"/>
    <col min="7173" max="7173" width="14" style="43" customWidth="1"/>
    <col min="7174" max="7174" width="3.125" style="43" customWidth="1"/>
    <col min="7175" max="7175" width="14.25" style="43" customWidth="1"/>
    <col min="7176" max="7424" width="9" style="43"/>
    <col min="7425" max="7425" width="7.5" style="43" customWidth="1"/>
    <col min="7426" max="7426" width="6.125" style="43" customWidth="1"/>
    <col min="7427" max="7427" width="25.5" style="43" customWidth="1"/>
    <col min="7428" max="7428" width="5.375" style="43" customWidth="1"/>
    <col min="7429" max="7429" width="14" style="43" customWidth="1"/>
    <col min="7430" max="7430" width="3.125" style="43" customWidth="1"/>
    <col min="7431" max="7431" width="14.25" style="43" customWidth="1"/>
    <col min="7432" max="7680" width="9" style="43"/>
    <col min="7681" max="7681" width="7.5" style="43" customWidth="1"/>
    <col min="7682" max="7682" width="6.125" style="43" customWidth="1"/>
    <col min="7683" max="7683" width="25.5" style="43" customWidth="1"/>
    <col min="7684" max="7684" width="5.375" style="43" customWidth="1"/>
    <col min="7685" max="7685" width="14" style="43" customWidth="1"/>
    <col min="7686" max="7686" width="3.125" style="43" customWidth="1"/>
    <col min="7687" max="7687" width="14.25" style="43" customWidth="1"/>
    <col min="7688" max="7936" width="9" style="43"/>
    <col min="7937" max="7937" width="7.5" style="43" customWidth="1"/>
    <col min="7938" max="7938" width="6.125" style="43" customWidth="1"/>
    <col min="7939" max="7939" width="25.5" style="43" customWidth="1"/>
    <col min="7940" max="7940" width="5.375" style="43" customWidth="1"/>
    <col min="7941" max="7941" width="14" style="43" customWidth="1"/>
    <col min="7942" max="7942" width="3.125" style="43" customWidth="1"/>
    <col min="7943" max="7943" width="14.25" style="43" customWidth="1"/>
    <col min="7944" max="8192" width="9" style="43"/>
    <col min="8193" max="8193" width="7.5" style="43" customWidth="1"/>
    <col min="8194" max="8194" width="6.125" style="43" customWidth="1"/>
    <col min="8195" max="8195" width="25.5" style="43" customWidth="1"/>
    <col min="8196" max="8196" width="5.375" style="43" customWidth="1"/>
    <col min="8197" max="8197" width="14" style="43" customWidth="1"/>
    <col min="8198" max="8198" width="3.125" style="43" customWidth="1"/>
    <col min="8199" max="8199" width="14.25" style="43" customWidth="1"/>
    <col min="8200" max="8448" width="9" style="43"/>
    <col min="8449" max="8449" width="7.5" style="43" customWidth="1"/>
    <col min="8450" max="8450" width="6.125" style="43" customWidth="1"/>
    <col min="8451" max="8451" width="25.5" style="43" customWidth="1"/>
    <col min="8452" max="8452" width="5.375" style="43" customWidth="1"/>
    <col min="8453" max="8453" width="14" style="43" customWidth="1"/>
    <col min="8454" max="8454" width="3.125" style="43" customWidth="1"/>
    <col min="8455" max="8455" width="14.25" style="43" customWidth="1"/>
    <col min="8456" max="8704" width="9" style="43"/>
    <col min="8705" max="8705" width="7.5" style="43" customWidth="1"/>
    <col min="8706" max="8706" width="6.125" style="43" customWidth="1"/>
    <col min="8707" max="8707" width="25.5" style="43" customWidth="1"/>
    <col min="8708" max="8708" width="5.375" style="43" customWidth="1"/>
    <col min="8709" max="8709" width="14" style="43" customWidth="1"/>
    <col min="8710" max="8710" width="3.125" style="43" customWidth="1"/>
    <col min="8711" max="8711" width="14.25" style="43" customWidth="1"/>
    <col min="8712" max="8960" width="9" style="43"/>
    <col min="8961" max="8961" width="7.5" style="43" customWidth="1"/>
    <col min="8962" max="8962" width="6.125" style="43" customWidth="1"/>
    <col min="8963" max="8963" width="25.5" style="43" customWidth="1"/>
    <col min="8964" max="8964" width="5.375" style="43" customWidth="1"/>
    <col min="8965" max="8965" width="14" style="43" customWidth="1"/>
    <col min="8966" max="8966" width="3.125" style="43" customWidth="1"/>
    <col min="8967" max="8967" width="14.25" style="43" customWidth="1"/>
    <col min="8968" max="9216" width="9" style="43"/>
    <col min="9217" max="9217" width="7.5" style="43" customWidth="1"/>
    <col min="9218" max="9218" width="6.125" style="43" customWidth="1"/>
    <col min="9219" max="9219" width="25.5" style="43" customWidth="1"/>
    <col min="9220" max="9220" width="5.375" style="43" customWidth="1"/>
    <col min="9221" max="9221" width="14" style="43" customWidth="1"/>
    <col min="9222" max="9222" width="3.125" style="43" customWidth="1"/>
    <col min="9223" max="9223" width="14.25" style="43" customWidth="1"/>
    <col min="9224" max="9472" width="9" style="43"/>
    <col min="9473" max="9473" width="7.5" style="43" customWidth="1"/>
    <col min="9474" max="9474" width="6.125" style="43" customWidth="1"/>
    <col min="9475" max="9475" width="25.5" style="43" customWidth="1"/>
    <col min="9476" max="9476" width="5.375" style="43" customWidth="1"/>
    <col min="9477" max="9477" width="14" style="43" customWidth="1"/>
    <col min="9478" max="9478" width="3.125" style="43" customWidth="1"/>
    <col min="9479" max="9479" width="14.25" style="43" customWidth="1"/>
    <col min="9480" max="9728" width="9" style="43"/>
    <col min="9729" max="9729" width="7.5" style="43" customWidth="1"/>
    <col min="9730" max="9730" width="6.125" style="43" customWidth="1"/>
    <col min="9731" max="9731" width="25.5" style="43" customWidth="1"/>
    <col min="9732" max="9732" width="5.375" style="43" customWidth="1"/>
    <col min="9733" max="9733" width="14" style="43" customWidth="1"/>
    <col min="9734" max="9734" width="3.125" style="43" customWidth="1"/>
    <col min="9735" max="9735" width="14.25" style="43" customWidth="1"/>
    <col min="9736" max="9984" width="9" style="43"/>
    <col min="9985" max="9985" width="7.5" style="43" customWidth="1"/>
    <col min="9986" max="9986" width="6.125" style="43" customWidth="1"/>
    <col min="9987" max="9987" width="25.5" style="43" customWidth="1"/>
    <col min="9988" max="9988" width="5.375" style="43" customWidth="1"/>
    <col min="9989" max="9989" width="14" style="43" customWidth="1"/>
    <col min="9990" max="9990" width="3.125" style="43" customWidth="1"/>
    <col min="9991" max="9991" width="14.25" style="43" customWidth="1"/>
    <col min="9992" max="10240" width="9" style="43"/>
    <col min="10241" max="10241" width="7.5" style="43" customWidth="1"/>
    <col min="10242" max="10242" width="6.125" style="43" customWidth="1"/>
    <col min="10243" max="10243" width="25.5" style="43" customWidth="1"/>
    <col min="10244" max="10244" width="5.375" style="43" customWidth="1"/>
    <col min="10245" max="10245" width="14" style="43" customWidth="1"/>
    <col min="10246" max="10246" width="3.125" style="43" customWidth="1"/>
    <col min="10247" max="10247" width="14.25" style="43" customWidth="1"/>
    <col min="10248" max="10496" width="9" style="43"/>
    <col min="10497" max="10497" width="7.5" style="43" customWidth="1"/>
    <col min="10498" max="10498" width="6.125" style="43" customWidth="1"/>
    <col min="10499" max="10499" width="25.5" style="43" customWidth="1"/>
    <col min="10500" max="10500" width="5.375" style="43" customWidth="1"/>
    <col min="10501" max="10501" width="14" style="43" customWidth="1"/>
    <col min="10502" max="10502" width="3.125" style="43" customWidth="1"/>
    <col min="10503" max="10503" width="14.25" style="43" customWidth="1"/>
    <col min="10504" max="10752" width="9" style="43"/>
    <col min="10753" max="10753" width="7.5" style="43" customWidth="1"/>
    <col min="10754" max="10754" width="6.125" style="43" customWidth="1"/>
    <col min="10755" max="10755" width="25.5" style="43" customWidth="1"/>
    <col min="10756" max="10756" width="5.375" style="43" customWidth="1"/>
    <col min="10757" max="10757" width="14" style="43" customWidth="1"/>
    <col min="10758" max="10758" width="3.125" style="43" customWidth="1"/>
    <col min="10759" max="10759" width="14.25" style="43" customWidth="1"/>
    <col min="10760" max="11008" width="9" style="43"/>
    <col min="11009" max="11009" width="7.5" style="43" customWidth="1"/>
    <col min="11010" max="11010" width="6.125" style="43" customWidth="1"/>
    <col min="11011" max="11011" width="25.5" style="43" customWidth="1"/>
    <col min="11012" max="11012" width="5.375" style="43" customWidth="1"/>
    <col min="11013" max="11013" width="14" style="43" customWidth="1"/>
    <col min="11014" max="11014" width="3.125" style="43" customWidth="1"/>
    <col min="11015" max="11015" width="14.25" style="43" customWidth="1"/>
    <col min="11016" max="11264" width="9" style="43"/>
    <col min="11265" max="11265" width="7.5" style="43" customWidth="1"/>
    <col min="11266" max="11266" width="6.125" style="43" customWidth="1"/>
    <col min="11267" max="11267" width="25.5" style="43" customWidth="1"/>
    <col min="11268" max="11268" width="5.375" style="43" customWidth="1"/>
    <col min="11269" max="11269" width="14" style="43" customWidth="1"/>
    <col min="11270" max="11270" width="3.125" style="43" customWidth="1"/>
    <col min="11271" max="11271" width="14.25" style="43" customWidth="1"/>
    <col min="11272" max="11520" width="9" style="43"/>
    <col min="11521" max="11521" width="7.5" style="43" customWidth="1"/>
    <col min="11522" max="11522" width="6.125" style="43" customWidth="1"/>
    <col min="11523" max="11523" width="25.5" style="43" customWidth="1"/>
    <col min="11524" max="11524" width="5.375" style="43" customWidth="1"/>
    <col min="11525" max="11525" width="14" style="43" customWidth="1"/>
    <col min="11526" max="11526" width="3.125" style="43" customWidth="1"/>
    <col min="11527" max="11527" width="14.25" style="43" customWidth="1"/>
    <col min="11528" max="11776" width="9" style="43"/>
    <col min="11777" max="11777" width="7.5" style="43" customWidth="1"/>
    <col min="11778" max="11778" width="6.125" style="43" customWidth="1"/>
    <col min="11779" max="11779" width="25.5" style="43" customWidth="1"/>
    <col min="11780" max="11780" width="5.375" style="43" customWidth="1"/>
    <col min="11781" max="11781" width="14" style="43" customWidth="1"/>
    <col min="11782" max="11782" width="3.125" style="43" customWidth="1"/>
    <col min="11783" max="11783" width="14.25" style="43" customWidth="1"/>
    <col min="11784" max="12032" width="9" style="43"/>
    <col min="12033" max="12033" width="7.5" style="43" customWidth="1"/>
    <col min="12034" max="12034" width="6.125" style="43" customWidth="1"/>
    <col min="12035" max="12035" width="25.5" style="43" customWidth="1"/>
    <col min="12036" max="12036" width="5.375" style="43" customWidth="1"/>
    <col min="12037" max="12037" width="14" style="43" customWidth="1"/>
    <col min="12038" max="12038" width="3.125" style="43" customWidth="1"/>
    <col min="12039" max="12039" width="14.25" style="43" customWidth="1"/>
    <col min="12040" max="12288" width="9" style="43"/>
    <col min="12289" max="12289" width="7.5" style="43" customWidth="1"/>
    <col min="12290" max="12290" width="6.125" style="43" customWidth="1"/>
    <col min="12291" max="12291" width="25.5" style="43" customWidth="1"/>
    <col min="12292" max="12292" width="5.375" style="43" customWidth="1"/>
    <col min="12293" max="12293" width="14" style="43" customWidth="1"/>
    <col min="12294" max="12294" width="3.125" style="43" customWidth="1"/>
    <col min="12295" max="12295" width="14.25" style="43" customWidth="1"/>
    <col min="12296" max="12544" width="9" style="43"/>
    <col min="12545" max="12545" width="7.5" style="43" customWidth="1"/>
    <col min="12546" max="12546" width="6.125" style="43" customWidth="1"/>
    <col min="12547" max="12547" width="25.5" style="43" customWidth="1"/>
    <col min="12548" max="12548" width="5.375" style="43" customWidth="1"/>
    <col min="12549" max="12549" width="14" style="43" customWidth="1"/>
    <col min="12550" max="12550" width="3.125" style="43" customWidth="1"/>
    <col min="12551" max="12551" width="14.25" style="43" customWidth="1"/>
    <col min="12552" max="12800" width="9" style="43"/>
    <col min="12801" max="12801" width="7.5" style="43" customWidth="1"/>
    <col min="12802" max="12802" width="6.125" style="43" customWidth="1"/>
    <col min="12803" max="12803" width="25.5" style="43" customWidth="1"/>
    <col min="12804" max="12804" width="5.375" style="43" customWidth="1"/>
    <col min="12805" max="12805" width="14" style="43" customWidth="1"/>
    <col min="12806" max="12806" width="3.125" style="43" customWidth="1"/>
    <col min="12807" max="12807" width="14.25" style="43" customWidth="1"/>
    <col min="12808" max="13056" width="9" style="43"/>
    <col min="13057" max="13057" width="7.5" style="43" customWidth="1"/>
    <col min="13058" max="13058" width="6.125" style="43" customWidth="1"/>
    <col min="13059" max="13059" width="25.5" style="43" customWidth="1"/>
    <col min="13060" max="13060" width="5.375" style="43" customWidth="1"/>
    <col min="13061" max="13061" width="14" style="43" customWidth="1"/>
    <col min="13062" max="13062" width="3.125" style="43" customWidth="1"/>
    <col min="13063" max="13063" width="14.25" style="43" customWidth="1"/>
    <col min="13064" max="13312" width="9" style="43"/>
    <col min="13313" max="13313" width="7.5" style="43" customWidth="1"/>
    <col min="13314" max="13314" width="6.125" style="43" customWidth="1"/>
    <col min="13315" max="13315" width="25.5" style="43" customWidth="1"/>
    <col min="13316" max="13316" width="5.375" style="43" customWidth="1"/>
    <col min="13317" max="13317" width="14" style="43" customWidth="1"/>
    <col min="13318" max="13318" width="3.125" style="43" customWidth="1"/>
    <col min="13319" max="13319" width="14.25" style="43" customWidth="1"/>
    <col min="13320" max="13568" width="9" style="43"/>
    <col min="13569" max="13569" width="7.5" style="43" customWidth="1"/>
    <col min="13570" max="13570" width="6.125" style="43" customWidth="1"/>
    <col min="13571" max="13571" width="25.5" style="43" customWidth="1"/>
    <col min="13572" max="13572" width="5.375" style="43" customWidth="1"/>
    <col min="13573" max="13573" width="14" style="43" customWidth="1"/>
    <col min="13574" max="13574" width="3.125" style="43" customWidth="1"/>
    <col min="13575" max="13575" width="14.25" style="43" customWidth="1"/>
    <col min="13576" max="13824" width="9" style="43"/>
    <col min="13825" max="13825" width="7.5" style="43" customWidth="1"/>
    <col min="13826" max="13826" width="6.125" style="43" customWidth="1"/>
    <col min="13827" max="13827" width="25.5" style="43" customWidth="1"/>
    <col min="13828" max="13828" width="5.375" style="43" customWidth="1"/>
    <col min="13829" max="13829" width="14" style="43" customWidth="1"/>
    <col min="13830" max="13830" width="3.125" style="43" customWidth="1"/>
    <col min="13831" max="13831" width="14.25" style="43" customWidth="1"/>
    <col min="13832" max="14080" width="9" style="43"/>
    <col min="14081" max="14081" width="7.5" style="43" customWidth="1"/>
    <col min="14082" max="14082" width="6.125" style="43" customWidth="1"/>
    <col min="14083" max="14083" width="25.5" style="43" customWidth="1"/>
    <col min="14084" max="14084" width="5.375" style="43" customWidth="1"/>
    <col min="14085" max="14085" width="14" style="43" customWidth="1"/>
    <col min="14086" max="14086" width="3.125" style="43" customWidth="1"/>
    <col min="14087" max="14087" width="14.25" style="43" customWidth="1"/>
    <col min="14088" max="14336" width="9" style="43"/>
    <col min="14337" max="14337" width="7.5" style="43" customWidth="1"/>
    <col min="14338" max="14338" width="6.125" style="43" customWidth="1"/>
    <col min="14339" max="14339" width="25.5" style="43" customWidth="1"/>
    <col min="14340" max="14340" width="5.375" style="43" customWidth="1"/>
    <col min="14341" max="14341" width="14" style="43" customWidth="1"/>
    <col min="14342" max="14342" width="3.125" style="43" customWidth="1"/>
    <col min="14343" max="14343" width="14.25" style="43" customWidth="1"/>
    <col min="14344" max="14592" width="9" style="43"/>
    <col min="14593" max="14593" width="7.5" style="43" customWidth="1"/>
    <col min="14594" max="14594" width="6.125" style="43" customWidth="1"/>
    <col min="14595" max="14595" width="25.5" style="43" customWidth="1"/>
    <col min="14596" max="14596" width="5.375" style="43" customWidth="1"/>
    <col min="14597" max="14597" width="14" style="43" customWidth="1"/>
    <col min="14598" max="14598" width="3.125" style="43" customWidth="1"/>
    <col min="14599" max="14599" width="14.25" style="43" customWidth="1"/>
    <col min="14600" max="14848" width="9" style="43"/>
    <col min="14849" max="14849" width="7.5" style="43" customWidth="1"/>
    <col min="14850" max="14850" width="6.125" style="43" customWidth="1"/>
    <col min="14851" max="14851" width="25.5" style="43" customWidth="1"/>
    <col min="14852" max="14852" width="5.375" style="43" customWidth="1"/>
    <col min="14853" max="14853" width="14" style="43" customWidth="1"/>
    <col min="14854" max="14854" width="3.125" style="43" customWidth="1"/>
    <col min="14855" max="14855" width="14.25" style="43" customWidth="1"/>
    <col min="14856" max="15104" width="9" style="43"/>
    <col min="15105" max="15105" width="7.5" style="43" customWidth="1"/>
    <col min="15106" max="15106" width="6.125" style="43" customWidth="1"/>
    <col min="15107" max="15107" width="25.5" style="43" customWidth="1"/>
    <col min="15108" max="15108" width="5.375" style="43" customWidth="1"/>
    <col min="15109" max="15109" width="14" style="43" customWidth="1"/>
    <col min="15110" max="15110" width="3.125" style="43" customWidth="1"/>
    <col min="15111" max="15111" width="14.25" style="43" customWidth="1"/>
    <col min="15112" max="15360" width="9" style="43"/>
    <col min="15361" max="15361" width="7.5" style="43" customWidth="1"/>
    <col min="15362" max="15362" width="6.125" style="43" customWidth="1"/>
    <col min="15363" max="15363" width="25.5" style="43" customWidth="1"/>
    <col min="15364" max="15364" width="5.375" style="43" customWidth="1"/>
    <col min="15365" max="15365" width="14" style="43" customWidth="1"/>
    <col min="15366" max="15366" width="3.125" style="43" customWidth="1"/>
    <col min="15367" max="15367" width="14.25" style="43" customWidth="1"/>
    <col min="15368" max="15616" width="9" style="43"/>
    <col min="15617" max="15617" width="7.5" style="43" customWidth="1"/>
    <col min="15618" max="15618" width="6.125" style="43" customWidth="1"/>
    <col min="15619" max="15619" width="25.5" style="43" customWidth="1"/>
    <col min="15620" max="15620" width="5.375" style="43" customWidth="1"/>
    <col min="15621" max="15621" width="14" style="43" customWidth="1"/>
    <col min="15622" max="15622" width="3.125" style="43" customWidth="1"/>
    <col min="15623" max="15623" width="14.25" style="43" customWidth="1"/>
    <col min="15624" max="15872" width="9" style="43"/>
    <col min="15873" max="15873" width="7.5" style="43" customWidth="1"/>
    <col min="15874" max="15874" width="6.125" style="43" customWidth="1"/>
    <col min="15875" max="15875" width="25.5" style="43" customWidth="1"/>
    <col min="15876" max="15876" width="5.375" style="43" customWidth="1"/>
    <col min="15877" max="15877" width="14" style="43" customWidth="1"/>
    <col min="15878" max="15878" width="3.125" style="43" customWidth="1"/>
    <col min="15879" max="15879" width="14.25" style="43" customWidth="1"/>
    <col min="15880" max="16128" width="9" style="43"/>
    <col min="16129" max="16129" width="7.5" style="43" customWidth="1"/>
    <col min="16130" max="16130" width="6.125" style="43" customWidth="1"/>
    <col min="16131" max="16131" width="25.5" style="43" customWidth="1"/>
    <col min="16132" max="16132" width="5.375" style="43" customWidth="1"/>
    <col min="16133" max="16133" width="14" style="43" customWidth="1"/>
    <col min="16134" max="16134" width="3.125" style="43" customWidth="1"/>
    <col min="16135" max="16135" width="14.25" style="43" customWidth="1"/>
    <col min="16136" max="16384" width="9" style="43"/>
  </cols>
  <sheetData>
    <row r="1" spans="1:7" x14ac:dyDescent="0.2">
      <c r="A1" s="92" t="s">
        <v>2</v>
      </c>
      <c r="B1" s="92"/>
      <c r="C1" s="92"/>
      <c r="D1" s="92"/>
      <c r="E1" s="92"/>
      <c r="F1" s="92"/>
      <c r="G1" s="92"/>
    </row>
    <row r="2" spans="1:7" x14ac:dyDescent="0.2">
      <c r="A2" s="92" t="s">
        <v>47</v>
      </c>
      <c r="B2" s="92"/>
      <c r="C2" s="92"/>
      <c r="D2" s="92"/>
      <c r="E2" s="92"/>
      <c r="F2" s="92"/>
      <c r="G2" s="92"/>
    </row>
    <row r="3" spans="1:7" x14ac:dyDescent="0.2">
      <c r="A3" s="92" t="s">
        <v>46</v>
      </c>
      <c r="B3" s="92"/>
      <c r="C3" s="92"/>
      <c r="D3" s="92"/>
      <c r="E3" s="92"/>
      <c r="F3" s="92"/>
      <c r="G3" s="92"/>
    </row>
    <row r="4" spans="1:7" x14ac:dyDescent="0.2">
      <c r="A4" s="44" t="s">
        <v>130</v>
      </c>
      <c r="B4" s="45"/>
    </row>
    <row r="5" spans="1:7" x14ac:dyDescent="0.2">
      <c r="A5" s="44" t="s">
        <v>119</v>
      </c>
      <c r="G5" s="48">
        <v>8640682.5299999993</v>
      </c>
    </row>
    <row r="6" spans="1:7" x14ac:dyDescent="0.2">
      <c r="B6" s="46" t="s">
        <v>118</v>
      </c>
      <c r="E6" s="45">
        <v>1558792.06</v>
      </c>
    </row>
    <row r="7" spans="1:7" x14ac:dyDescent="0.2">
      <c r="B7" s="49" t="s">
        <v>164</v>
      </c>
      <c r="E7" s="48">
        <f>(+E6*0.25)</f>
        <v>389698.01500000001</v>
      </c>
      <c r="G7" s="45">
        <f>+E7</f>
        <v>389698.01500000001</v>
      </c>
    </row>
    <row r="8" spans="1:7" ht="24.75" thickBot="1" x14ac:dyDescent="0.25">
      <c r="A8" s="44" t="s">
        <v>244</v>
      </c>
      <c r="G8" s="50">
        <f>+G5+G7</f>
        <v>9030380.5449999999</v>
      </c>
    </row>
    <row r="9" spans="1:7" ht="24.75" thickTop="1" x14ac:dyDescent="0.2"/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>
      <selection activeCell="J19" sqref="J19:K19"/>
    </sheetView>
  </sheetViews>
  <sheetFormatPr defaultRowHeight="24" x14ac:dyDescent="0.55000000000000004"/>
  <cols>
    <col min="1" max="1" width="0.125" style="6" customWidth="1"/>
    <col min="2" max="2" width="16.625" style="6" customWidth="1"/>
    <col min="3" max="3" width="19.375" style="6" customWidth="1"/>
    <col min="4" max="4" width="1.75" style="6" customWidth="1"/>
    <col min="5" max="5" width="19.625" style="6" customWidth="1"/>
    <col min="6" max="6" width="0" style="6" hidden="1" customWidth="1"/>
    <col min="7" max="7" width="18.375" style="6" customWidth="1"/>
    <col min="8" max="8" width="13.5" style="6" customWidth="1"/>
    <col min="9" max="9" width="11.125" style="6" customWidth="1"/>
    <col min="10" max="10" width="9.875" style="6" customWidth="1"/>
    <col min="11" max="11" width="1.5" style="6" customWidth="1"/>
    <col min="12" max="12" width="10.625" style="6" customWidth="1"/>
    <col min="13" max="13" width="1.125" style="6" customWidth="1"/>
    <col min="14" max="14" width="0" style="6" hidden="1" customWidth="1"/>
    <col min="15" max="16384" width="9" style="6"/>
  </cols>
  <sheetData>
    <row r="1" spans="1:13" ht="27" customHeight="1" x14ac:dyDescent="0.55000000000000004">
      <c r="B1" s="118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0" hidden="1" customHeight="1" x14ac:dyDescent="0.55000000000000004"/>
    <row r="3" spans="1:13" ht="28.5" customHeight="1" x14ac:dyDescent="0.55000000000000004">
      <c r="B3" s="118" t="s">
        <v>47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3.2" customHeight="1" x14ac:dyDescent="0.55000000000000004"/>
    <row r="5" spans="1:13" ht="25.5" customHeight="1" x14ac:dyDescent="0.55000000000000004">
      <c r="A5" s="106" t="s">
        <v>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9.75" customHeight="1" x14ac:dyDescent="0.55000000000000004"/>
    <row r="7" spans="1:13" ht="25.5" customHeight="1" x14ac:dyDescent="0.55000000000000004">
      <c r="A7" s="126" t="s">
        <v>128</v>
      </c>
      <c r="B7" s="96"/>
      <c r="C7" s="96"/>
      <c r="D7" s="96"/>
      <c r="E7" s="96"/>
    </row>
    <row r="8" spans="1:13" ht="13.5" customHeight="1" x14ac:dyDescent="0.55000000000000004"/>
    <row r="9" spans="1:13" x14ac:dyDescent="0.55000000000000004">
      <c r="A9" s="155" t="s">
        <v>13</v>
      </c>
      <c r="B9" s="146"/>
      <c r="C9" s="28" t="s">
        <v>95</v>
      </c>
      <c r="D9" s="155" t="s">
        <v>94</v>
      </c>
      <c r="E9" s="146"/>
      <c r="G9" s="28" t="s">
        <v>127</v>
      </c>
      <c r="H9" s="28" t="s">
        <v>126</v>
      </c>
      <c r="I9" s="28" t="s">
        <v>125</v>
      </c>
      <c r="J9" s="155" t="s">
        <v>124</v>
      </c>
      <c r="K9" s="146"/>
      <c r="L9" s="155" t="s">
        <v>123</v>
      </c>
      <c r="M9" s="146"/>
    </row>
    <row r="10" spans="1:13" ht="38.25" customHeight="1" x14ac:dyDescent="0.55000000000000004">
      <c r="A10" s="145" t="s">
        <v>9</v>
      </c>
      <c r="B10" s="146"/>
      <c r="C10" s="29" t="s">
        <v>122</v>
      </c>
      <c r="D10" s="145" t="s">
        <v>133</v>
      </c>
      <c r="E10" s="146"/>
      <c r="G10" s="30">
        <v>100000</v>
      </c>
      <c r="H10" s="30">
        <v>99800</v>
      </c>
      <c r="I10" s="30"/>
      <c r="J10" s="151">
        <f>+G10</f>
        <v>100000</v>
      </c>
      <c r="K10" s="146"/>
      <c r="L10" s="151">
        <f t="shared" ref="L10:L20" si="0">+G10-H10</f>
        <v>200</v>
      </c>
      <c r="M10" s="146"/>
    </row>
    <row r="11" spans="1:13" ht="38.25" customHeight="1" x14ac:dyDescent="0.55000000000000004">
      <c r="A11" s="145" t="s">
        <v>9</v>
      </c>
      <c r="B11" s="146"/>
      <c r="C11" s="29" t="s">
        <v>122</v>
      </c>
      <c r="D11" s="147" t="s">
        <v>134</v>
      </c>
      <c r="E11" s="148"/>
      <c r="G11" s="30">
        <v>100000</v>
      </c>
      <c r="H11" s="30">
        <v>99800</v>
      </c>
      <c r="I11" s="30"/>
      <c r="J11" s="151">
        <f>+G11</f>
        <v>100000</v>
      </c>
      <c r="K11" s="146"/>
      <c r="L11" s="151">
        <f t="shared" si="0"/>
        <v>200</v>
      </c>
      <c r="M11" s="146"/>
    </row>
    <row r="12" spans="1:13" ht="38.25" customHeight="1" x14ac:dyDescent="0.55000000000000004">
      <c r="A12" s="145" t="s">
        <v>9</v>
      </c>
      <c r="B12" s="146"/>
      <c r="C12" s="29" t="s">
        <v>122</v>
      </c>
      <c r="D12" s="147" t="s">
        <v>135</v>
      </c>
      <c r="E12" s="148"/>
      <c r="G12" s="30">
        <v>100000</v>
      </c>
      <c r="H12" s="30">
        <v>99800</v>
      </c>
      <c r="I12" s="30"/>
      <c r="J12" s="151">
        <f t="shared" ref="J12:J15" si="1">+G12</f>
        <v>100000</v>
      </c>
      <c r="K12" s="146"/>
      <c r="L12" s="151">
        <f t="shared" si="0"/>
        <v>200</v>
      </c>
      <c r="M12" s="146"/>
    </row>
    <row r="13" spans="1:13" ht="38.25" customHeight="1" x14ac:dyDescent="0.55000000000000004">
      <c r="A13" s="145" t="s">
        <v>9</v>
      </c>
      <c r="B13" s="146"/>
      <c r="C13" s="29" t="s">
        <v>122</v>
      </c>
      <c r="D13" s="147" t="s">
        <v>136</v>
      </c>
      <c r="E13" s="148"/>
      <c r="G13" s="30">
        <v>100000</v>
      </c>
      <c r="H13" s="30">
        <v>99800</v>
      </c>
      <c r="I13" s="30"/>
      <c r="J13" s="151">
        <f t="shared" si="1"/>
        <v>100000</v>
      </c>
      <c r="K13" s="146"/>
      <c r="L13" s="151">
        <f t="shared" si="0"/>
        <v>200</v>
      </c>
      <c r="M13" s="146"/>
    </row>
    <row r="14" spans="1:13" ht="46.5" customHeight="1" x14ac:dyDescent="0.55000000000000004">
      <c r="A14" s="145" t="s">
        <v>9</v>
      </c>
      <c r="B14" s="146"/>
      <c r="C14" s="29" t="s">
        <v>122</v>
      </c>
      <c r="D14" s="147" t="s">
        <v>137</v>
      </c>
      <c r="E14" s="148"/>
      <c r="G14" s="30">
        <v>80000</v>
      </c>
      <c r="H14" s="30">
        <v>80000</v>
      </c>
      <c r="I14" s="30"/>
      <c r="J14" s="151">
        <f t="shared" si="1"/>
        <v>80000</v>
      </c>
      <c r="K14" s="146"/>
      <c r="L14" s="151">
        <f t="shared" si="0"/>
        <v>0</v>
      </c>
      <c r="M14" s="146"/>
    </row>
    <row r="15" spans="1:13" ht="44.25" customHeight="1" x14ac:dyDescent="0.55000000000000004">
      <c r="A15" s="145" t="s">
        <v>9</v>
      </c>
      <c r="B15" s="146"/>
      <c r="C15" s="29" t="s">
        <v>122</v>
      </c>
      <c r="D15" s="147" t="s">
        <v>138</v>
      </c>
      <c r="E15" s="148"/>
      <c r="G15" s="30">
        <v>20000</v>
      </c>
      <c r="H15" s="30">
        <v>20000</v>
      </c>
      <c r="I15" s="30"/>
      <c r="J15" s="151">
        <f t="shared" si="1"/>
        <v>20000</v>
      </c>
      <c r="K15" s="146"/>
      <c r="L15" s="151">
        <f t="shared" si="0"/>
        <v>0</v>
      </c>
      <c r="M15" s="146"/>
    </row>
    <row r="16" spans="1:13" ht="76.5" customHeight="1" x14ac:dyDescent="0.55000000000000004">
      <c r="A16" s="29"/>
      <c r="B16" s="32" t="s">
        <v>10</v>
      </c>
      <c r="C16" s="29" t="s">
        <v>121</v>
      </c>
      <c r="D16" s="147" t="s">
        <v>139</v>
      </c>
      <c r="E16" s="148"/>
      <c r="G16" s="30">
        <v>100000</v>
      </c>
      <c r="H16" s="30">
        <v>99800</v>
      </c>
      <c r="I16" s="30">
        <v>99800</v>
      </c>
      <c r="J16" s="149">
        <f>+G16-I16</f>
        <v>200</v>
      </c>
      <c r="K16" s="150"/>
      <c r="L16" s="149">
        <f t="shared" si="0"/>
        <v>200</v>
      </c>
      <c r="M16" s="150"/>
    </row>
    <row r="17" spans="1:13" ht="69.75" customHeight="1" x14ac:dyDescent="0.55000000000000004">
      <c r="A17" s="29"/>
      <c r="B17" s="32" t="s">
        <v>10</v>
      </c>
      <c r="C17" s="29" t="s">
        <v>121</v>
      </c>
      <c r="D17" s="147" t="s">
        <v>140</v>
      </c>
      <c r="E17" s="148"/>
      <c r="G17" s="30">
        <v>100000</v>
      </c>
      <c r="H17" s="30">
        <v>99800</v>
      </c>
      <c r="I17" s="30"/>
      <c r="J17" s="149">
        <f t="shared" ref="J17:J20" si="2">+G17-I17</f>
        <v>100000</v>
      </c>
      <c r="K17" s="150"/>
      <c r="L17" s="149">
        <f t="shared" si="0"/>
        <v>200</v>
      </c>
      <c r="M17" s="150"/>
    </row>
    <row r="18" spans="1:13" ht="73.5" customHeight="1" x14ac:dyDescent="0.55000000000000004">
      <c r="A18" s="29"/>
      <c r="B18" s="32" t="s">
        <v>10</v>
      </c>
      <c r="C18" s="29" t="s">
        <v>121</v>
      </c>
      <c r="D18" s="147" t="s">
        <v>141</v>
      </c>
      <c r="E18" s="148"/>
      <c r="G18" s="30">
        <v>100000</v>
      </c>
      <c r="H18" s="30">
        <v>99800</v>
      </c>
      <c r="I18" s="30">
        <v>99800</v>
      </c>
      <c r="J18" s="149">
        <f t="shared" si="2"/>
        <v>200</v>
      </c>
      <c r="K18" s="150"/>
      <c r="L18" s="149">
        <f t="shared" si="0"/>
        <v>200</v>
      </c>
      <c r="M18" s="150"/>
    </row>
    <row r="19" spans="1:13" ht="69" customHeight="1" x14ac:dyDescent="0.55000000000000004">
      <c r="A19" s="29"/>
      <c r="B19" s="32" t="s">
        <v>10</v>
      </c>
      <c r="C19" s="29" t="s">
        <v>121</v>
      </c>
      <c r="D19" s="147" t="s">
        <v>142</v>
      </c>
      <c r="E19" s="148"/>
      <c r="G19" s="30">
        <v>100000</v>
      </c>
      <c r="H19" s="30">
        <v>99800</v>
      </c>
      <c r="I19" s="30"/>
      <c r="J19" s="149">
        <f t="shared" si="2"/>
        <v>100000</v>
      </c>
      <c r="K19" s="150"/>
      <c r="L19" s="149">
        <f t="shared" si="0"/>
        <v>200</v>
      </c>
      <c r="M19" s="150"/>
    </row>
    <row r="20" spans="1:13" ht="72" x14ac:dyDescent="0.55000000000000004">
      <c r="A20" s="145" t="s">
        <v>10</v>
      </c>
      <c r="B20" s="146"/>
      <c r="C20" s="29" t="s">
        <v>121</v>
      </c>
      <c r="D20" s="147" t="s">
        <v>143</v>
      </c>
      <c r="E20" s="148"/>
      <c r="G20" s="30">
        <v>100000</v>
      </c>
      <c r="H20" s="30">
        <v>99800</v>
      </c>
      <c r="I20" s="30">
        <v>99800</v>
      </c>
      <c r="J20" s="149">
        <f t="shared" si="2"/>
        <v>200</v>
      </c>
      <c r="K20" s="150"/>
      <c r="L20" s="149">
        <f t="shared" si="0"/>
        <v>200</v>
      </c>
      <c r="M20" s="150"/>
    </row>
    <row r="21" spans="1:13" x14ac:dyDescent="0.55000000000000004">
      <c r="A21" s="152" t="s">
        <v>11</v>
      </c>
      <c r="B21" s="153"/>
      <c r="C21" s="153"/>
      <c r="D21" s="153"/>
      <c r="E21" s="146"/>
      <c r="G21" s="31">
        <f>SUM(G10:G20)</f>
        <v>1000000</v>
      </c>
      <c r="H21" s="31">
        <f>SUM(H10:H20)</f>
        <v>998200</v>
      </c>
      <c r="I21" s="31">
        <f>SUM(I10:I20)</f>
        <v>299400</v>
      </c>
      <c r="J21" s="154">
        <f>SUM(J10:K20)</f>
        <v>700600</v>
      </c>
      <c r="K21" s="146"/>
      <c r="L21" s="154">
        <f>SUM(L10:M20)</f>
        <v>1800</v>
      </c>
      <c r="M21" s="146"/>
    </row>
    <row r="22" spans="1:13" ht="0" hidden="1" customHeight="1" x14ac:dyDescent="0.55000000000000004"/>
    <row r="24" spans="1:13" x14ac:dyDescent="0.55000000000000004">
      <c r="H24" s="35"/>
    </row>
  </sheetData>
  <mergeCells count="51">
    <mergeCell ref="L14:M14"/>
    <mergeCell ref="L13:M13"/>
    <mergeCell ref="L15:M15"/>
    <mergeCell ref="L16:M16"/>
    <mergeCell ref="L17:M17"/>
    <mergeCell ref="A12:B12"/>
    <mergeCell ref="D11:E11"/>
    <mergeCell ref="D12:E12"/>
    <mergeCell ref="B1:M1"/>
    <mergeCell ref="B3:M3"/>
    <mergeCell ref="A5:M5"/>
    <mergeCell ref="A7:E7"/>
    <mergeCell ref="A9:B9"/>
    <mergeCell ref="D9:E9"/>
    <mergeCell ref="J9:K9"/>
    <mergeCell ref="L9:M9"/>
    <mergeCell ref="J11:K11"/>
    <mergeCell ref="J12:K12"/>
    <mergeCell ref="L11:M11"/>
    <mergeCell ref="L12:M12"/>
    <mergeCell ref="A10:B10"/>
    <mergeCell ref="D10:E10"/>
    <mergeCell ref="J10:K10"/>
    <mergeCell ref="L10:M10"/>
    <mergeCell ref="A11:B11"/>
    <mergeCell ref="A21:E21"/>
    <mergeCell ref="J21:K21"/>
    <mergeCell ref="L21:M21"/>
    <mergeCell ref="A13:B13"/>
    <mergeCell ref="D13:E13"/>
    <mergeCell ref="A14:B14"/>
    <mergeCell ref="A15:B15"/>
    <mergeCell ref="D14:E14"/>
    <mergeCell ref="D16:E16"/>
    <mergeCell ref="D17:E17"/>
    <mergeCell ref="D19:E19"/>
    <mergeCell ref="D18:E18"/>
    <mergeCell ref="J13:K13"/>
    <mergeCell ref="J14:K14"/>
    <mergeCell ref="J15:K15"/>
    <mergeCell ref="J16:K16"/>
    <mergeCell ref="D15:E15"/>
    <mergeCell ref="A20:B20"/>
    <mergeCell ref="D20:E20"/>
    <mergeCell ref="J20:K20"/>
    <mergeCell ref="L20:M20"/>
    <mergeCell ref="J17:K17"/>
    <mergeCell ref="J18:K18"/>
    <mergeCell ref="J19:K19"/>
    <mergeCell ref="L18:M18"/>
    <mergeCell ref="L19:M19"/>
  </mergeCells>
  <printOptions horizontalCentered="1"/>
  <pageMargins left="0.47244094488188981" right="0.27559055118110237" top="0.47244094488188981" bottom="0.47244094488188981" header="0.47244094488188981" footer="0.47244094488188981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workbookViewId="0">
      <selection activeCell="V13" sqref="V13"/>
    </sheetView>
  </sheetViews>
  <sheetFormatPr defaultRowHeight="24" x14ac:dyDescent="0.55000000000000004"/>
  <cols>
    <col min="1" max="1" width="0.25" style="6" customWidth="1"/>
    <col min="2" max="2" width="0.625" style="6" customWidth="1"/>
    <col min="3" max="3" width="3.5" style="6" customWidth="1"/>
    <col min="4" max="4" width="0.375" style="6" customWidth="1"/>
    <col min="5" max="5" width="1.625" style="6" customWidth="1"/>
    <col min="6" max="6" width="3.75" style="6" customWidth="1"/>
    <col min="7" max="7" width="29.875" style="6" customWidth="1"/>
    <col min="8" max="8" width="0.75" style="6" customWidth="1"/>
    <col min="9" max="9" width="2" style="6" customWidth="1"/>
    <col min="10" max="10" width="12.625" style="6" customWidth="1"/>
    <col min="11" max="11" width="15.75" style="6" customWidth="1"/>
    <col min="12" max="12" width="1.125" style="6" customWidth="1"/>
    <col min="13" max="13" width="0.25" style="6" customWidth="1"/>
    <col min="14" max="14" width="2.625" style="6" customWidth="1"/>
    <col min="15" max="15" width="10.375" style="6" customWidth="1"/>
    <col min="16" max="16" width="2.375" style="6" customWidth="1"/>
    <col min="17" max="17" width="0" style="6" hidden="1" customWidth="1"/>
    <col min="18" max="18" width="0.25" style="6" customWidth="1"/>
    <col min="19" max="16384" width="9" style="6"/>
  </cols>
  <sheetData>
    <row r="1" spans="1:18" ht="18" customHeight="1" x14ac:dyDescent="0.55000000000000004">
      <c r="A1" s="118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0" hidden="1" customHeight="1" x14ac:dyDescent="0.55000000000000004"/>
    <row r="3" spans="1:18" ht="18" customHeight="1" x14ac:dyDescent="0.55000000000000004">
      <c r="A3" s="118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3.2" customHeight="1" x14ac:dyDescent="0.55000000000000004"/>
    <row r="5" spans="1:18" ht="18" customHeight="1" x14ac:dyDescent="0.55000000000000004">
      <c r="B5" s="106" t="s">
        <v>46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8.600000000000001" customHeight="1" x14ac:dyDescent="0.55000000000000004"/>
    <row r="7" spans="1:18" ht="18" customHeight="1" x14ac:dyDescent="0.55000000000000004">
      <c r="A7" s="142" t="s">
        <v>120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0" hidden="1" customHeight="1" x14ac:dyDescent="0.55000000000000004"/>
    <row r="9" spans="1:18" x14ac:dyDescent="0.55000000000000004">
      <c r="A9" s="99" t="s">
        <v>119</v>
      </c>
      <c r="B9" s="96"/>
      <c r="C9" s="96"/>
      <c r="D9" s="96"/>
      <c r="E9" s="96"/>
      <c r="F9" s="96"/>
      <c r="G9" s="96"/>
      <c r="H9" s="99" t="s">
        <v>1</v>
      </c>
      <c r="I9" s="96"/>
      <c r="J9" s="96"/>
      <c r="K9" s="23" t="s">
        <v>1</v>
      </c>
      <c r="L9" s="23" t="s">
        <v>1</v>
      </c>
      <c r="M9" s="166">
        <v>5240845.43</v>
      </c>
      <c r="N9" s="96"/>
      <c r="O9" s="96"/>
      <c r="P9" s="96"/>
    </row>
    <row r="10" spans="1:18" x14ac:dyDescent="0.55000000000000004">
      <c r="A10" s="99" t="s">
        <v>1</v>
      </c>
      <c r="B10" s="96"/>
      <c r="C10" s="96"/>
      <c r="D10" s="99" t="s">
        <v>1</v>
      </c>
      <c r="E10" s="96"/>
      <c r="F10" s="99" t="s">
        <v>118</v>
      </c>
      <c r="G10" s="96"/>
      <c r="H10" s="161">
        <v>1558792.06</v>
      </c>
      <c r="I10" s="96"/>
      <c r="J10" s="96"/>
      <c r="K10" s="23" t="s">
        <v>1</v>
      </c>
      <c r="L10" s="23" t="s">
        <v>1</v>
      </c>
      <c r="M10" s="99" t="s">
        <v>1</v>
      </c>
      <c r="N10" s="96"/>
      <c r="O10" s="96"/>
      <c r="P10" s="96"/>
    </row>
    <row r="11" spans="1:18" ht="48" x14ac:dyDescent="0.55000000000000004">
      <c r="A11" s="126" t="s">
        <v>1</v>
      </c>
      <c r="B11" s="96"/>
      <c r="C11" s="96"/>
      <c r="D11" s="162" t="s">
        <v>1</v>
      </c>
      <c r="E11" s="96"/>
      <c r="F11" s="24" t="s">
        <v>113</v>
      </c>
      <c r="G11" s="25" t="s">
        <v>117</v>
      </c>
      <c r="H11" s="163">
        <v>389698.02</v>
      </c>
      <c r="I11" s="164"/>
      <c r="J11" s="164"/>
      <c r="K11" s="23" t="s">
        <v>1</v>
      </c>
      <c r="L11" s="23" t="s">
        <v>1</v>
      </c>
      <c r="M11" s="103" t="s">
        <v>1</v>
      </c>
      <c r="N11" s="96"/>
      <c r="O11" s="96"/>
      <c r="P11" s="96"/>
    </row>
    <row r="12" spans="1:18" x14ac:dyDescent="0.55000000000000004">
      <c r="A12" s="126" t="s">
        <v>116</v>
      </c>
      <c r="B12" s="96"/>
      <c r="C12" s="96"/>
      <c r="D12" s="99" t="s">
        <v>1</v>
      </c>
      <c r="E12" s="96"/>
      <c r="F12" s="99" t="s">
        <v>132</v>
      </c>
      <c r="G12" s="96"/>
      <c r="H12" s="99" t="s">
        <v>1</v>
      </c>
      <c r="I12" s="96"/>
      <c r="J12" s="96"/>
      <c r="K12" s="26">
        <v>1169094.04</v>
      </c>
      <c r="L12" s="23" t="s">
        <v>1</v>
      </c>
      <c r="M12" s="99" t="s">
        <v>1</v>
      </c>
      <c r="N12" s="96"/>
      <c r="O12" s="96"/>
      <c r="P12" s="96"/>
    </row>
    <row r="13" spans="1:18" x14ac:dyDescent="0.55000000000000004">
      <c r="A13" s="95" t="s">
        <v>1</v>
      </c>
      <c r="B13" s="96"/>
      <c r="C13" s="96"/>
      <c r="D13" s="99" t="s">
        <v>1</v>
      </c>
      <c r="E13" s="96"/>
      <c r="F13" s="99" t="s">
        <v>115</v>
      </c>
      <c r="G13" s="96"/>
      <c r="H13" s="99" t="s">
        <v>1</v>
      </c>
      <c r="I13" s="96"/>
      <c r="J13" s="96"/>
      <c r="K13" s="26">
        <v>438999.06</v>
      </c>
      <c r="L13" s="23" t="s">
        <v>1</v>
      </c>
      <c r="M13" s="99" t="s">
        <v>1</v>
      </c>
      <c r="N13" s="96"/>
      <c r="O13" s="96"/>
      <c r="P13" s="96"/>
    </row>
    <row r="14" spans="1:18" x14ac:dyDescent="0.55000000000000004">
      <c r="A14" s="95" t="s">
        <v>1</v>
      </c>
      <c r="B14" s="96"/>
      <c r="C14" s="96"/>
      <c r="D14" s="99" t="s">
        <v>1</v>
      </c>
      <c r="E14" s="96"/>
      <c r="F14" s="99" t="s">
        <v>114</v>
      </c>
      <c r="G14" s="96"/>
      <c r="H14" s="99" t="s">
        <v>1</v>
      </c>
      <c r="I14" s="96"/>
      <c r="J14" s="96"/>
      <c r="K14" s="26">
        <v>7316</v>
      </c>
      <c r="L14" s="23" t="s">
        <v>1</v>
      </c>
      <c r="M14" s="99" t="s">
        <v>1</v>
      </c>
      <c r="N14" s="96"/>
      <c r="O14" s="96"/>
      <c r="P14" s="96"/>
    </row>
    <row r="15" spans="1:18" x14ac:dyDescent="0.55000000000000004">
      <c r="A15" s="95" t="s">
        <v>113</v>
      </c>
      <c r="B15" s="96"/>
      <c r="C15" s="96"/>
      <c r="D15" s="99" t="s">
        <v>1</v>
      </c>
      <c r="E15" s="96"/>
      <c r="F15" s="99" t="s">
        <v>112</v>
      </c>
      <c r="G15" s="96"/>
      <c r="H15" s="99" t="s">
        <v>1</v>
      </c>
      <c r="I15" s="96"/>
      <c r="J15" s="96"/>
      <c r="K15" s="26">
        <v>299400</v>
      </c>
      <c r="L15" s="23" t="s">
        <v>1</v>
      </c>
      <c r="M15" s="99" t="s">
        <v>1</v>
      </c>
      <c r="N15" s="96"/>
      <c r="O15" s="96"/>
      <c r="P15" s="96"/>
    </row>
    <row r="16" spans="1:18" ht="24.75" thickBot="1" x14ac:dyDescent="0.6">
      <c r="A16" s="99" t="s">
        <v>111</v>
      </c>
      <c r="B16" s="96"/>
      <c r="C16" s="96"/>
      <c r="D16" s="96"/>
      <c r="E16" s="96"/>
      <c r="F16" s="96"/>
      <c r="G16" s="96"/>
      <c r="H16" s="99" t="s">
        <v>1</v>
      </c>
      <c r="I16" s="96"/>
      <c r="J16" s="96"/>
      <c r="K16" s="27" t="s">
        <v>1</v>
      </c>
      <c r="L16" s="23" t="s">
        <v>1</v>
      </c>
      <c r="M16" s="159">
        <v>6556854.5300000003</v>
      </c>
      <c r="N16" s="160"/>
      <c r="O16" s="160"/>
      <c r="P16" s="160"/>
    </row>
    <row r="17" spans="1:16" ht="24.75" thickTop="1" x14ac:dyDescent="0.55000000000000004">
      <c r="A17" s="156" t="s">
        <v>1</v>
      </c>
      <c r="B17" s="96"/>
      <c r="C17" s="96"/>
      <c r="D17" s="156" t="s">
        <v>1</v>
      </c>
      <c r="E17" s="96"/>
      <c r="F17" s="25" t="s">
        <v>1</v>
      </c>
      <c r="G17" s="25" t="s">
        <v>1</v>
      </c>
      <c r="H17" s="156" t="s">
        <v>1</v>
      </c>
      <c r="I17" s="96"/>
      <c r="J17" s="96"/>
      <c r="K17" s="25" t="s">
        <v>1</v>
      </c>
      <c r="L17" s="25" t="s">
        <v>1</v>
      </c>
      <c r="M17" s="126" t="s">
        <v>1</v>
      </c>
      <c r="N17" s="96"/>
      <c r="O17" s="96"/>
      <c r="P17" s="96"/>
    </row>
    <row r="18" spans="1:16" ht="2.85" customHeight="1" x14ac:dyDescent="0.55000000000000004"/>
    <row r="19" spans="1:16" ht="19.899999999999999" customHeight="1" x14ac:dyDescent="0.55000000000000004">
      <c r="A19" s="99" t="s">
        <v>110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9" t="s">
        <v>1</v>
      </c>
      <c r="M19" s="96"/>
      <c r="N19" s="99" t="s">
        <v>1</v>
      </c>
      <c r="O19" s="96"/>
      <c r="P19" s="96"/>
    </row>
    <row r="20" spans="1:16" ht="29.25" customHeight="1" x14ac:dyDescent="0.55000000000000004">
      <c r="A20" s="165" t="s">
        <v>245</v>
      </c>
      <c r="B20" s="96"/>
      <c r="C20" s="96"/>
      <c r="D20" s="96"/>
      <c r="E20" s="156" t="s">
        <v>109</v>
      </c>
      <c r="F20" s="96"/>
      <c r="G20" s="96"/>
      <c r="H20" s="96"/>
      <c r="I20" s="96"/>
      <c r="J20" s="96"/>
      <c r="K20" s="34">
        <f>+M16</f>
        <v>6556854.5300000003</v>
      </c>
      <c r="L20" s="9"/>
      <c r="N20" s="9"/>
    </row>
    <row r="21" spans="1:16" ht="24.75" thickBot="1" x14ac:dyDescent="0.6">
      <c r="A21" s="158" t="s">
        <v>1</v>
      </c>
      <c r="B21" s="96"/>
      <c r="C21" s="96"/>
      <c r="D21" s="96"/>
      <c r="E21" s="156" t="s">
        <v>1</v>
      </c>
      <c r="F21" s="96"/>
      <c r="G21" s="96"/>
      <c r="H21" s="96"/>
      <c r="I21" s="156" t="s">
        <v>1</v>
      </c>
      <c r="J21" s="96"/>
      <c r="K21" s="33">
        <v>6556854.5300000003</v>
      </c>
      <c r="L21" s="126" t="s">
        <v>1</v>
      </c>
      <c r="M21" s="96"/>
      <c r="N21" s="126" t="s">
        <v>1</v>
      </c>
      <c r="O21" s="96"/>
      <c r="P21" s="96"/>
    </row>
    <row r="22" spans="1:16" ht="20.25" customHeight="1" thickTop="1" x14ac:dyDescent="0.55000000000000004">
      <c r="A22" s="156" t="s">
        <v>1</v>
      </c>
      <c r="B22" s="96"/>
      <c r="C22" s="96"/>
      <c r="D22" s="96"/>
      <c r="E22" s="99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30.75" customHeight="1" x14ac:dyDescent="0.55000000000000004">
      <c r="A23" s="157" t="s">
        <v>108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0" hidden="1" customHeight="1" x14ac:dyDescent="0.55000000000000004"/>
    <row r="25" spans="1:16" ht="7.35" customHeight="1" x14ac:dyDescent="0.55000000000000004"/>
  </sheetData>
  <mergeCells count="56">
    <mergeCell ref="M11:P11"/>
    <mergeCell ref="E20:J20"/>
    <mergeCell ref="A20:D20"/>
    <mergeCell ref="M10:P10"/>
    <mergeCell ref="A1:R1"/>
    <mergeCell ref="A3:R3"/>
    <mergeCell ref="B5:P5"/>
    <mergeCell ref="A7:R7"/>
    <mergeCell ref="D12:E12"/>
    <mergeCell ref="F12:G12"/>
    <mergeCell ref="H12:J12"/>
    <mergeCell ref="M12:P12"/>
    <mergeCell ref="A9:G9"/>
    <mergeCell ref="H9:J9"/>
    <mergeCell ref="M9:P9"/>
    <mergeCell ref="A10:C10"/>
    <mergeCell ref="A12:C12"/>
    <mergeCell ref="H10:J10"/>
    <mergeCell ref="A13:C13"/>
    <mergeCell ref="D13:E13"/>
    <mergeCell ref="F13:G13"/>
    <mergeCell ref="H13:J13"/>
    <mergeCell ref="F10:G10"/>
    <mergeCell ref="A11:C11"/>
    <mergeCell ref="D11:E11"/>
    <mergeCell ref="H11:J11"/>
    <mergeCell ref="D10:E10"/>
    <mergeCell ref="M13:P13"/>
    <mergeCell ref="A15:C15"/>
    <mergeCell ref="D15:E15"/>
    <mergeCell ref="F15:G15"/>
    <mergeCell ref="H15:J15"/>
    <mergeCell ref="M15:P15"/>
    <mergeCell ref="A14:C14"/>
    <mergeCell ref="D14:E14"/>
    <mergeCell ref="F14:G14"/>
    <mergeCell ref="H14:J14"/>
    <mergeCell ref="M14:P14"/>
    <mergeCell ref="A19:K19"/>
    <mergeCell ref="L19:M19"/>
    <mergeCell ref="N19:P19"/>
    <mergeCell ref="A16:G16"/>
    <mergeCell ref="H16:J16"/>
    <mergeCell ref="M16:P16"/>
    <mergeCell ref="A17:C17"/>
    <mergeCell ref="D17:E17"/>
    <mergeCell ref="H17:J17"/>
    <mergeCell ref="M17:P17"/>
    <mergeCell ref="A22:D22"/>
    <mergeCell ref="E22:P22"/>
    <mergeCell ref="A23:P23"/>
    <mergeCell ref="A21:D21"/>
    <mergeCell ref="E21:H21"/>
    <mergeCell ref="I21:J21"/>
    <mergeCell ref="L21:M21"/>
    <mergeCell ref="N21:P21"/>
  </mergeCells>
  <pageMargins left="0.47244094488188998" right="0.22" top="0.7" bottom="0.47244094488188998" header="0.47244094488188998" footer="0.47244094488188998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>
      <selection activeCell="H17" sqref="H17"/>
    </sheetView>
  </sheetViews>
  <sheetFormatPr defaultRowHeight="14.25" x14ac:dyDescent="0.2"/>
  <cols>
    <col min="1" max="1" width="0.125" style="1" customWidth="1"/>
    <col min="2" max="2" width="22.875" style="1" customWidth="1"/>
    <col min="3" max="3" width="22.375" style="1" customWidth="1"/>
    <col min="4" max="4" width="1.75" style="1" customWidth="1"/>
    <col min="5" max="5" width="22.75" style="1" customWidth="1"/>
    <col min="6" max="6" width="0" style="1" hidden="1" customWidth="1"/>
    <col min="7" max="7" width="21.375" style="1" customWidth="1"/>
    <col min="8" max="9" width="13.5" style="1" customWidth="1"/>
    <col min="10" max="10" width="12" style="1" customWidth="1"/>
    <col min="11" max="11" width="1.5" style="1" customWidth="1"/>
    <col min="12" max="12" width="12.375" style="1" customWidth="1"/>
    <col min="13" max="13" width="1.125" style="1" customWidth="1"/>
    <col min="14" max="14" width="0" style="1" hidden="1" customWidth="1"/>
    <col min="15" max="16384" width="9" style="1"/>
  </cols>
  <sheetData>
    <row r="1" spans="1:13" ht="12.95" customHeight="1" x14ac:dyDescent="0.2">
      <c r="A1" s="173" t="s">
        <v>131</v>
      </c>
      <c r="B1" s="174"/>
      <c r="C1" s="174"/>
      <c r="D1" s="174"/>
      <c r="K1" s="175" t="s">
        <v>0</v>
      </c>
      <c r="L1" s="174"/>
    </row>
    <row r="2" spans="1:13" ht="10.15" customHeight="1" x14ac:dyDescent="0.2"/>
    <row r="3" spans="1:13" ht="18" customHeight="1" x14ac:dyDescent="0.2">
      <c r="B3" s="176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0" hidden="1" customHeight="1" x14ac:dyDescent="0.2"/>
    <row r="5" spans="1:13" ht="18" customHeight="1" x14ac:dyDescent="0.2">
      <c r="B5" s="176" t="s">
        <v>47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3.2" customHeight="1" x14ac:dyDescent="0.2"/>
    <row r="7" spans="1:13" ht="18" customHeight="1" x14ac:dyDescent="0.2">
      <c r="A7" s="177" t="s">
        <v>46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9.75" customHeight="1" x14ac:dyDescent="0.2"/>
    <row r="9" spans="1:13" ht="18.95" customHeight="1" x14ac:dyDescent="0.2">
      <c r="A9" s="178" t="s">
        <v>130</v>
      </c>
      <c r="B9" s="174"/>
      <c r="C9" s="174"/>
      <c r="D9" s="174"/>
      <c r="E9" s="174"/>
    </row>
    <row r="10" spans="1:13" ht="13.5" customHeight="1" x14ac:dyDescent="0.2"/>
    <row r="11" spans="1:13" x14ac:dyDescent="0.2">
      <c r="A11" s="179" t="s">
        <v>13</v>
      </c>
      <c r="B11" s="168"/>
      <c r="C11" s="5" t="s">
        <v>95</v>
      </c>
      <c r="D11" s="179" t="s">
        <v>94</v>
      </c>
      <c r="E11" s="168"/>
      <c r="G11" s="5" t="s">
        <v>127</v>
      </c>
      <c r="H11" s="5" t="s">
        <v>126</v>
      </c>
      <c r="I11" s="5" t="s">
        <v>125</v>
      </c>
      <c r="J11" s="179" t="s">
        <v>124</v>
      </c>
      <c r="K11" s="168"/>
      <c r="L11" s="179" t="s">
        <v>123</v>
      </c>
      <c r="M11" s="168"/>
    </row>
    <row r="12" spans="1:13" x14ac:dyDescent="0.2">
      <c r="A12" s="167" t="s">
        <v>129</v>
      </c>
      <c r="B12" s="168"/>
      <c r="C12" s="4" t="s">
        <v>1</v>
      </c>
      <c r="D12" s="167" t="s">
        <v>1</v>
      </c>
      <c r="E12" s="168"/>
      <c r="G12" s="3">
        <v>0</v>
      </c>
      <c r="H12" s="3">
        <v>0</v>
      </c>
      <c r="I12" s="3">
        <v>0</v>
      </c>
      <c r="J12" s="169">
        <v>0</v>
      </c>
      <c r="K12" s="168"/>
      <c r="L12" s="169">
        <v>0</v>
      </c>
      <c r="M12" s="168"/>
    </row>
    <row r="13" spans="1:13" x14ac:dyDescent="0.2">
      <c r="A13" s="170" t="s">
        <v>11</v>
      </c>
      <c r="B13" s="171"/>
      <c r="C13" s="171"/>
      <c r="D13" s="171"/>
      <c r="E13" s="168"/>
      <c r="G13" s="2">
        <v>0</v>
      </c>
      <c r="H13" s="2">
        <v>0</v>
      </c>
      <c r="I13" s="2">
        <v>0</v>
      </c>
      <c r="J13" s="172">
        <v>0</v>
      </c>
      <c r="K13" s="168"/>
      <c r="L13" s="172">
        <v>0</v>
      </c>
      <c r="M13" s="168"/>
    </row>
  </sheetData>
  <mergeCells count="17">
    <mergeCell ref="A9:E9"/>
    <mergeCell ref="A11:B11"/>
    <mergeCell ref="D11:E11"/>
    <mergeCell ref="J11:K11"/>
    <mergeCell ref="L11:M11"/>
    <mergeCell ref="A1:D1"/>
    <mergeCell ref="K1:L1"/>
    <mergeCell ref="B3:M3"/>
    <mergeCell ref="B5:M5"/>
    <mergeCell ref="A7:M7"/>
    <mergeCell ref="A12:B12"/>
    <mergeCell ref="D12:E12"/>
    <mergeCell ref="J12:K12"/>
    <mergeCell ref="L12:M12"/>
    <mergeCell ref="A13:E13"/>
    <mergeCell ref="J13:K13"/>
    <mergeCell ref="L13:M13"/>
  </mergeCells>
  <pageMargins left="0.47244094488188998" right="0.47244094488188998" top="0.47244094488188998" bottom="0.47244094488188998" header="0.47244094488188998" footer="0.47244094488188998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N18:O19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36" sqref="C36"/>
    </sheetView>
  </sheetViews>
  <sheetFormatPr defaultRowHeight="24" x14ac:dyDescent="0.55000000000000004"/>
  <cols>
    <col min="1" max="2" width="9" style="51"/>
    <col min="3" max="3" width="28.875" style="51" customWidth="1"/>
    <col min="4" max="4" width="9" style="57"/>
    <col min="5" max="5" width="9" style="51"/>
    <col min="6" max="6" width="17.5" style="53" customWidth="1"/>
    <col min="7" max="8" width="9" style="51"/>
    <col min="9" max="9" width="28.875" style="51" customWidth="1"/>
    <col min="10" max="10" width="9" style="57"/>
    <col min="11" max="11" width="9" style="51"/>
    <col min="12" max="12" width="17" style="53" customWidth="1"/>
    <col min="13" max="258" width="9" style="51"/>
    <col min="259" max="259" width="28.875" style="51" customWidth="1"/>
    <col min="260" max="261" width="9" style="51"/>
    <col min="262" max="262" width="17" style="51" customWidth="1"/>
    <col min="263" max="264" width="9" style="51"/>
    <col min="265" max="265" width="28.875" style="51" customWidth="1"/>
    <col min="266" max="267" width="9" style="51"/>
    <col min="268" max="268" width="17" style="51" customWidth="1"/>
    <col min="269" max="514" width="9" style="51"/>
    <col min="515" max="515" width="28.875" style="51" customWidth="1"/>
    <col min="516" max="517" width="9" style="51"/>
    <col min="518" max="518" width="17" style="51" customWidth="1"/>
    <col min="519" max="520" width="9" style="51"/>
    <col min="521" max="521" width="28.875" style="51" customWidth="1"/>
    <col min="522" max="523" width="9" style="51"/>
    <col min="524" max="524" width="17" style="51" customWidth="1"/>
    <col min="525" max="770" width="9" style="51"/>
    <col min="771" max="771" width="28.875" style="51" customWidth="1"/>
    <col min="772" max="773" width="9" style="51"/>
    <col min="774" max="774" width="17" style="51" customWidth="1"/>
    <col min="775" max="776" width="9" style="51"/>
    <col min="777" max="777" width="28.875" style="51" customWidth="1"/>
    <col min="778" max="779" width="9" style="51"/>
    <col min="780" max="780" width="17" style="51" customWidth="1"/>
    <col min="781" max="1026" width="9" style="51"/>
    <col min="1027" max="1027" width="28.875" style="51" customWidth="1"/>
    <col min="1028" max="1029" width="9" style="51"/>
    <col min="1030" max="1030" width="17" style="51" customWidth="1"/>
    <col min="1031" max="1032" width="9" style="51"/>
    <col min="1033" max="1033" width="28.875" style="51" customWidth="1"/>
    <col min="1034" max="1035" width="9" style="51"/>
    <col min="1036" max="1036" width="17" style="51" customWidth="1"/>
    <col min="1037" max="1282" width="9" style="51"/>
    <col min="1283" max="1283" width="28.875" style="51" customWidth="1"/>
    <col min="1284" max="1285" width="9" style="51"/>
    <col min="1286" max="1286" width="17" style="51" customWidth="1"/>
    <col min="1287" max="1288" width="9" style="51"/>
    <col min="1289" max="1289" width="28.875" style="51" customWidth="1"/>
    <col min="1290" max="1291" width="9" style="51"/>
    <col min="1292" max="1292" width="17" style="51" customWidth="1"/>
    <col min="1293" max="1538" width="9" style="51"/>
    <col min="1539" max="1539" width="28.875" style="51" customWidth="1"/>
    <col min="1540" max="1541" width="9" style="51"/>
    <col min="1542" max="1542" width="17" style="51" customWidth="1"/>
    <col min="1543" max="1544" width="9" style="51"/>
    <col min="1545" max="1545" width="28.875" style="51" customWidth="1"/>
    <col min="1546" max="1547" width="9" style="51"/>
    <col min="1548" max="1548" width="17" style="51" customWidth="1"/>
    <col min="1549" max="1794" width="9" style="51"/>
    <col min="1795" max="1795" width="28.875" style="51" customWidth="1"/>
    <col min="1796" max="1797" width="9" style="51"/>
    <col min="1798" max="1798" width="17" style="51" customWidth="1"/>
    <col min="1799" max="1800" width="9" style="51"/>
    <col min="1801" max="1801" width="28.875" style="51" customWidth="1"/>
    <col min="1802" max="1803" width="9" style="51"/>
    <col min="1804" max="1804" width="17" style="51" customWidth="1"/>
    <col min="1805" max="2050" width="9" style="51"/>
    <col min="2051" max="2051" width="28.875" style="51" customWidth="1"/>
    <col min="2052" max="2053" width="9" style="51"/>
    <col min="2054" max="2054" width="17" style="51" customWidth="1"/>
    <col min="2055" max="2056" width="9" style="51"/>
    <col min="2057" max="2057" width="28.875" style="51" customWidth="1"/>
    <col min="2058" max="2059" width="9" style="51"/>
    <col min="2060" max="2060" width="17" style="51" customWidth="1"/>
    <col min="2061" max="2306" width="9" style="51"/>
    <col min="2307" max="2307" width="28.875" style="51" customWidth="1"/>
    <col min="2308" max="2309" width="9" style="51"/>
    <col min="2310" max="2310" width="17" style="51" customWidth="1"/>
    <col min="2311" max="2312" width="9" style="51"/>
    <col min="2313" max="2313" width="28.875" style="51" customWidth="1"/>
    <col min="2314" max="2315" width="9" style="51"/>
    <col min="2316" max="2316" width="17" style="51" customWidth="1"/>
    <col min="2317" max="2562" width="9" style="51"/>
    <col min="2563" max="2563" width="28.875" style="51" customWidth="1"/>
    <col min="2564" max="2565" width="9" style="51"/>
    <col min="2566" max="2566" width="17" style="51" customWidth="1"/>
    <col min="2567" max="2568" width="9" style="51"/>
    <col min="2569" max="2569" width="28.875" style="51" customWidth="1"/>
    <col min="2570" max="2571" width="9" style="51"/>
    <col min="2572" max="2572" width="17" style="51" customWidth="1"/>
    <col min="2573" max="2818" width="9" style="51"/>
    <col min="2819" max="2819" width="28.875" style="51" customWidth="1"/>
    <col min="2820" max="2821" width="9" style="51"/>
    <col min="2822" max="2822" width="17" style="51" customWidth="1"/>
    <col min="2823" max="2824" width="9" style="51"/>
    <col min="2825" max="2825" width="28.875" style="51" customWidth="1"/>
    <col min="2826" max="2827" width="9" style="51"/>
    <col min="2828" max="2828" width="17" style="51" customWidth="1"/>
    <col min="2829" max="3074" width="9" style="51"/>
    <col min="3075" max="3075" width="28.875" style="51" customWidth="1"/>
    <col min="3076" max="3077" width="9" style="51"/>
    <col min="3078" max="3078" width="17" style="51" customWidth="1"/>
    <col min="3079" max="3080" width="9" style="51"/>
    <col min="3081" max="3081" width="28.875" style="51" customWidth="1"/>
    <col min="3082" max="3083" width="9" style="51"/>
    <col min="3084" max="3084" width="17" style="51" customWidth="1"/>
    <col min="3085" max="3330" width="9" style="51"/>
    <col min="3331" max="3331" width="28.875" style="51" customWidth="1"/>
    <col min="3332" max="3333" width="9" style="51"/>
    <col min="3334" max="3334" width="17" style="51" customWidth="1"/>
    <col min="3335" max="3336" width="9" style="51"/>
    <col min="3337" max="3337" width="28.875" style="51" customWidth="1"/>
    <col min="3338" max="3339" width="9" style="51"/>
    <col min="3340" max="3340" width="17" style="51" customWidth="1"/>
    <col min="3341" max="3586" width="9" style="51"/>
    <col min="3587" max="3587" width="28.875" style="51" customWidth="1"/>
    <col min="3588" max="3589" width="9" style="51"/>
    <col min="3590" max="3590" width="17" style="51" customWidth="1"/>
    <col min="3591" max="3592" width="9" style="51"/>
    <col min="3593" max="3593" width="28.875" style="51" customWidth="1"/>
    <col min="3594" max="3595" width="9" style="51"/>
    <col min="3596" max="3596" width="17" style="51" customWidth="1"/>
    <col min="3597" max="3842" width="9" style="51"/>
    <col min="3843" max="3843" width="28.875" style="51" customWidth="1"/>
    <col min="3844" max="3845" width="9" style="51"/>
    <col min="3846" max="3846" width="17" style="51" customWidth="1"/>
    <col min="3847" max="3848" width="9" style="51"/>
    <col min="3849" max="3849" width="28.875" style="51" customWidth="1"/>
    <col min="3850" max="3851" width="9" style="51"/>
    <col min="3852" max="3852" width="17" style="51" customWidth="1"/>
    <col min="3853" max="4098" width="9" style="51"/>
    <col min="4099" max="4099" width="28.875" style="51" customWidth="1"/>
    <col min="4100" max="4101" width="9" style="51"/>
    <col min="4102" max="4102" width="17" style="51" customWidth="1"/>
    <col min="4103" max="4104" width="9" style="51"/>
    <col min="4105" max="4105" width="28.875" style="51" customWidth="1"/>
    <col min="4106" max="4107" width="9" style="51"/>
    <col min="4108" max="4108" width="17" style="51" customWidth="1"/>
    <col min="4109" max="4354" width="9" style="51"/>
    <col min="4355" max="4355" width="28.875" style="51" customWidth="1"/>
    <col min="4356" max="4357" width="9" style="51"/>
    <col min="4358" max="4358" width="17" style="51" customWidth="1"/>
    <col min="4359" max="4360" width="9" style="51"/>
    <col min="4361" max="4361" width="28.875" style="51" customWidth="1"/>
    <col min="4362" max="4363" width="9" style="51"/>
    <col min="4364" max="4364" width="17" style="51" customWidth="1"/>
    <col min="4365" max="4610" width="9" style="51"/>
    <col min="4611" max="4611" width="28.875" style="51" customWidth="1"/>
    <col min="4612" max="4613" width="9" style="51"/>
    <col min="4614" max="4614" width="17" style="51" customWidth="1"/>
    <col min="4615" max="4616" width="9" style="51"/>
    <col min="4617" max="4617" width="28.875" style="51" customWidth="1"/>
    <col min="4618" max="4619" width="9" style="51"/>
    <col min="4620" max="4620" width="17" style="51" customWidth="1"/>
    <col min="4621" max="4866" width="9" style="51"/>
    <col min="4867" max="4867" width="28.875" style="51" customWidth="1"/>
    <col min="4868" max="4869" width="9" style="51"/>
    <col min="4870" max="4870" width="17" style="51" customWidth="1"/>
    <col min="4871" max="4872" width="9" style="51"/>
    <col min="4873" max="4873" width="28.875" style="51" customWidth="1"/>
    <col min="4874" max="4875" width="9" style="51"/>
    <col min="4876" max="4876" width="17" style="51" customWidth="1"/>
    <col min="4877" max="5122" width="9" style="51"/>
    <col min="5123" max="5123" width="28.875" style="51" customWidth="1"/>
    <col min="5124" max="5125" width="9" style="51"/>
    <col min="5126" max="5126" width="17" style="51" customWidth="1"/>
    <col min="5127" max="5128" width="9" style="51"/>
    <col min="5129" max="5129" width="28.875" style="51" customWidth="1"/>
    <col min="5130" max="5131" width="9" style="51"/>
    <col min="5132" max="5132" width="17" style="51" customWidth="1"/>
    <col min="5133" max="5378" width="9" style="51"/>
    <col min="5379" max="5379" width="28.875" style="51" customWidth="1"/>
    <col min="5380" max="5381" width="9" style="51"/>
    <col min="5382" max="5382" width="17" style="51" customWidth="1"/>
    <col min="5383" max="5384" width="9" style="51"/>
    <col min="5385" max="5385" width="28.875" style="51" customWidth="1"/>
    <col min="5386" max="5387" width="9" style="51"/>
    <col min="5388" max="5388" width="17" style="51" customWidth="1"/>
    <col min="5389" max="5634" width="9" style="51"/>
    <col min="5635" max="5635" width="28.875" style="51" customWidth="1"/>
    <col min="5636" max="5637" width="9" style="51"/>
    <col min="5638" max="5638" width="17" style="51" customWidth="1"/>
    <col min="5639" max="5640" width="9" style="51"/>
    <col min="5641" max="5641" width="28.875" style="51" customWidth="1"/>
    <col min="5642" max="5643" width="9" style="51"/>
    <col min="5644" max="5644" width="17" style="51" customWidth="1"/>
    <col min="5645" max="5890" width="9" style="51"/>
    <col min="5891" max="5891" width="28.875" style="51" customWidth="1"/>
    <col min="5892" max="5893" width="9" style="51"/>
    <col min="5894" max="5894" width="17" style="51" customWidth="1"/>
    <col min="5895" max="5896" width="9" style="51"/>
    <col min="5897" max="5897" width="28.875" style="51" customWidth="1"/>
    <col min="5898" max="5899" width="9" style="51"/>
    <col min="5900" max="5900" width="17" style="51" customWidth="1"/>
    <col min="5901" max="6146" width="9" style="51"/>
    <col min="6147" max="6147" width="28.875" style="51" customWidth="1"/>
    <col min="6148" max="6149" width="9" style="51"/>
    <col min="6150" max="6150" width="17" style="51" customWidth="1"/>
    <col min="6151" max="6152" width="9" style="51"/>
    <col min="6153" max="6153" width="28.875" style="51" customWidth="1"/>
    <col min="6154" max="6155" width="9" style="51"/>
    <col min="6156" max="6156" width="17" style="51" customWidth="1"/>
    <col min="6157" max="6402" width="9" style="51"/>
    <col min="6403" max="6403" width="28.875" style="51" customWidth="1"/>
    <col min="6404" max="6405" width="9" style="51"/>
    <col min="6406" max="6406" width="17" style="51" customWidth="1"/>
    <col min="6407" max="6408" width="9" style="51"/>
    <col min="6409" max="6409" width="28.875" style="51" customWidth="1"/>
    <col min="6410" max="6411" width="9" style="51"/>
    <col min="6412" max="6412" width="17" style="51" customWidth="1"/>
    <col min="6413" max="6658" width="9" style="51"/>
    <col min="6659" max="6659" width="28.875" style="51" customWidth="1"/>
    <col min="6660" max="6661" width="9" style="51"/>
    <col min="6662" max="6662" width="17" style="51" customWidth="1"/>
    <col min="6663" max="6664" width="9" style="51"/>
    <col min="6665" max="6665" width="28.875" style="51" customWidth="1"/>
    <col min="6666" max="6667" width="9" style="51"/>
    <col min="6668" max="6668" width="17" style="51" customWidth="1"/>
    <col min="6669" max="6914" width="9" style="51"/>
    <col min="6915" max="6915" width="28.875" style="51" customWidth="1"/>
    <col min="6916" max="6917" width="9" style="51"/>
    <col min="6918" max="6918" width="17" style="51" customWidth="1"/>
    <col min="6919" max="6920" width="9" style="51"/>
    <col min="6921" max="6921" width="28.875" style="51" customWidth="1"/>
    <col min="6922" max="6923" width="9" style="51"/>
    <col min="6924" max="6924" width="17" style="51" customWidth="1"/>
    <col min="6925" max="7170" width="9" style="51"/>
    <col min="7171" max="7171" width="28.875" style="51" customWidth="1"/>
    <col min="7172" max="7173" width="9" style="51"/>
    <col min="7174" max="7174" width="17" style="51" customWidth="1"/>
    <col min="7175" max="7176" width="9" style="51"/>
    <col min="7177" max="7177" width="28.875" style="51" customWidth="1"/>
    <col min="7178" max="7179" width="9" style="51"/>
    <col min="7180" max="7180" width="17" style="51" customWidth="1"/>
    <col min="7181" max="7426" width="9" style="51"/>
    <col min="7427" max="7427" width="28.875" style="51" customWidth="1"/>
    <col min="7428" max="7429" width="9" style="51"/>
    <col min="7430" max="7430" width="17" style="51" customWidth="1"/>
    <col min="7431" max="7432" width="9" style="51"/>
    <col min="7433" max="7433" width="28.875" style="51" customWidth="1"/>
    <col min="7434" max="7435" width="9" style="51"/>
    <col min="7436" max="7436" width="17" style="51" customWidth="1"/>
    <col min="7437" max="7682" width="9" style="51"/>
    <col min="7683" max="7683" width="28.875" style="51" customWidth="1"/>
    <col min="7684" max="7685" width="9" style="51"/>
    <col min="7686" max="7686" width="17" style="51" customWidth="1"/>
    <col min="7687" max="7688" width="9" style="51"/>
    <col min="7689" max="7689" width="28.875" style="51" customWidth="1"/>
    <col min="7690" max="7691" width="9" style="51"/>
    <col min="7692" max="7692" width="17" style="51" customWidth="1"/>
    <col min="7693" max="7938" width="9" style="51"/>
    <col min="7939" max="7939" width="28.875" style="51" customWidth="1"/>
    <col min="7940" max="7941" width="9" style="51"/>
    <col min="7942" max="7942" width="17" style="51" customWidth="1"/>
    <col min="7943" max="7944" width="9" style="51"/>
    <col min="7945" max="7945" width="28.875" style="51" customWidth="1"/>
    <col min="7946" max="7947" width="9" style="51"/>
    <col min="7948" max="7948" width="17" style="51" customWidth="1"/>
    <col min="7949" max="8194" width="9" style="51"/>
    <col min="8195" max="8195" width="28.875" style="51" customWidth="1"/>
    <col min="8196" max="8197" width="9" style="51"/>
    <col min="8198" max="8198" width="17" style="51" customWidth="1"/>
    <col min="8199" max="8200" width="9" style="51"/>
    <col min="8201" max="8201" width="28.875" style="51" customWidth="1"/>
    <col min="8202" max="8203" width="9" style="51"/>
    <col min="8204" max="8204" width="17" style="51" customWidth="1"/>
    <col min="8205" max="8450" width="9" style="51"/>
    <col min="8451" max="8451" width="28.875" style="51" customWidth="1"/>
    <col min="8452" max="8453" width="9" style="51"/>
    <col min="8454" max="8454" width="17" style="51" customWidth="1"/>
    <col min="8455" max="8456" width="9" style="51"/>
    <col min="8457" max="8457" width="28.875" style="51" customWidth="1"/>
    <col min="8458" max="8459" width="9" style="51"/>
    <col min="8460" max="8460" width="17" style="51" customWidth="1"/>
    <col min="8461" max="8706" width="9" style="51"/>
    <col min="8707" max="8707" width="28.875" style="51" customWidth="1"/>
    <col min="8708" max="8709" width="9" style="51"/>
    <col min="8710" max="8710" width="17" style="51" customWidth="1"/>
    <col min="8711" max="8712" width="9" style="51"/>
    <col min="8713" max="8713" width="28.875" style="51" customWidth="1"/>
    <col min="8714" max="8715" width="9" style="51"/>
    <col min="8716" max="8716" width="17" style="51" customWidth="1"/>
    <col min="8717" max="8962" width="9" style="51"/>
    <col min="8963" max="8963" width="28.875" style="51" customWidth="1"/>
    <col min="8964" max="8965" width="9" style="51"/>
    <col min="8966" max="8966" width="17" style="51" customWidth="1"/>
    <col min="8967" max="8968" width="9" style="51"/>
    <col min="8969" max="8969" width="28.875" style="51" customWidth="1"/>
    <col min="8970" max="8971" width="9" style="51"/>
    <col min="8972" max="8972" width="17" style="51" customWidth="1"/>
    <col min="8973" max="9218" width="9" style="51"/>
    <col min="9219" max="9219" width="28.875" style="51" customWidth="1"/>
    <col min="9220" max="9221" width="9" style="51"/>
    <col min="9222" max="9222" width="17" style="51" customWidth="1"/>
    <col min="9223" max="9224" width="9" style="51"/>
    <col min="9225" max="9225" width="28.875" style="51" customWidth="1"/>
    <col min="9226" max="9227" width="9" style="51"/>
    <col min="9228" max="9228" width="17" style="51" customWidth="1"/>
    <col min="9229" max="9474" width="9" style="51"/>
    <col min="9475" max="9475" width="28.875" style="51" customWidth="1"/>
    <col min="9476" max="9477" width="9" style="51"/>
    <col min="9478" max="9478" width="17" style="51" customWidth="1"/>
    <col min="9479" max="9480" width="9" style="51"/>
    <col min="9481" max="9481" width="28.875" style="51" customWidth="1"/>
    <col min="9482" max="9483" width="9" style="51"/>
    <col min="9484" max="9484" width="17" style="51" customWidth="1"/>
    <col min="9485" max="9730" width="9" style="51"/>
    <col min="9731" max="9731" width="28.875" style="51" customWidth="1"/>
    <col min="9732" max="9733" width="9" style="51"/>
    <col min="9734" max="9734" width="17" style="51" customWidth="1"/>
    <col min="9735" max="9736" width="9" style="51"/>
    <col min="9737" max="9737" width="28.875" style="51" customWidth="1"/>
    <col min="9738" max="9739" width="9" style="51"/>
    <col min="9740" max="9740" width="17" style="51" customWidth="1"/>
    <col min="9741" max="9986" width="9" style="51"/>
    <col min="9987" max="9987" width="28.875" style="51" customWidth="1"/>
    <col min="9988" max="9989" width="9" style="51"/>
    <col min="9990" max="9990" width="17" style="51" customWidth="1"/>
    <col min="9991" max="9992" width="9" style="51"/>
    <col min="9993" max="9993" width="28.875" style="51" customWidth="1"/>
    <col min="9994" max="9995" width="9" style="51"/>
    <col min="9996" max="9996" width="17" style="51" customWidth="1"/>
    <col min="9997" max="10242" width="9" style="51"/>
    <col min="10243" max="10243" width="28.875" style="51" customWidth="1"/>
    <col min="10244" max="10245" width="9" style="51"/>
    <col min="10246" max="10246" width="17" style="51" customWidth="1"/>
    <col min="10247" max="10248" width="9" style="51"/>
    <col min="10249" max="10249" width="28.875" style="51" customWidth="1"/>
    <col min="10250" max="10251" width="9" style="51"/>
    <col min="10252" max="10252" width="17" style="51" customWidth="1"/>
    <col min="10253" max="10498" width="9" style="51"/>
    <col min="10499" max="10499" width="28.875" style="51" customWidth="1"/>
    <col min="10500" max="10501" width="9" style="51"/>
    <col min="10502" max="10502" width="17" style="51" customWidth="1"/>
    <col min="10503" max="10504" width="9" style="51"/>
    <col min="10505" max="10505" width="28.875" style="51" customWidth="1"/>
    <col min="10506" max="10507" width="9" style="51"/>
    <col min="10508" max="10508" width="17" style="51" customWidth="1"/>
    <col min="10509" max="10754" width="9" style="51"/>
    <col min="10755" max="10755" width="28.875" style="51" customWidth="1"/>
    <col min="10756" max="10757" width="9" style="51"/>
    <col min="10758" max="10758" width="17" style="51" customWidth="1"/>
    <col min="10759" max="10760" width="9" style="51"/>
    <col min="10761" max="10761" width="28.875" style="51" customWidth="1"/>
    <col min="10762" max="10763" width="9" style="51"/>
    <col min="10764" max="10764" width="17" style="51" customWidth="1"/>
    <col min="10765" max="11010" width="9" style="51"/>
    <col min="11011" max="11011" width="28.875" style="51" customWidth="1"/>
    <col min="11012" max="11013" width="9" style="51"/>
    <col min="11014" max="11014" width="17" style="51" customWidth="1"/>
    <col min="11015" max="11016" width="9" style="51"/>
    <col min="11017" max="11017" width="28.875" style="51" customWidth="1"/>
    <col min="11018" max="11019" width="9" style="51"/>
    <col min="11020" max="11020" width="17" style="51" customWidth="1"/>
    <col min="11021" max="11266" width="9" style="51"/>
    <col min="11267" max="11267" width="28.875" style="51" customWidth="1"/>
    <col min="11268" max="11269" width="9" style="51"/>
    <col min="11270" max="11270" width="17" style="51" customWidth="1"/>
    <col min="11271" max="11272" width="9" style="51"/>
    <col min="11273" max="11273" width="28.875" style="51" customWidth="1"/>
    <col min="11274" max="11275" width="9" style="51"/>
    <col min="11276" max="11276" width="17" style="51" customWidth="1"/>
    <col min="11277" max="11522" width="9" style="51"/>
    <col min="11523" max="11523" width="28.875" style="51" customWidth="1"/>
    <col min="11524" max="11525" width="9" style="51"/>
    <col min="11526" max="11526" width="17" style="51" customWidth="1"/>
    <col min="11527" max="11528" width="9" style="51"/>
    <col min="11529" max="11529" width="28.875" style="51" customWidth="1"/>
    <col min="11530" max="11531" width="9" style="51"/>
    <col min="11532" max="11532" width="17" style="51" customWidth="1"/>
    <col min="11533" max="11778" width="9" style="51"/>
    <col min="11779" max="11779" width="28.875" style="51" customWidth="1"/>
    <col min="11780" max="11781" width="9" style="51"/>
    <col min="11782" max="11782" width="17" style="51" customWidth="1"/>
    <col min="11783" max="11784" width="9" style="51"/>
    <col min="11785" max="11785" width="28.875" style="51" customWidth="1"/>
    <col min="11786" max="11787" width="9" style="51"/>
    <col min="11788" max="11788" width="17" style="51" customWidth="1"/>
    <col min="11789" max="12034" width="9" style="51"/>
    <col min="12035" max="12035" width="28.875" style="51" customWidth="1"/>
    <col min="12036" max="12037" width="9" style="51"/>
    <col min="12038" max="12038" width="17" style="51" customWidth="1"/>
    <col min="12039" max="12040" width="9" style="51"/>
    <col min="12041" max="12041" width="28.875" style="51" customWidth="1"/>
    <col min="12042" max="12043" width="9" style="51"/>
    <col min="12044" max="12044" width="17" style="51" customWidth="1"/>
    <col min="12045" max="12290" width="9" style="51"/>
    <col min="12291" max="12291" width="28.875" style="51" customWidth="1"/>
    <col min="12292" max="12293" width="9" style="51"/>
    <col min="12294" max="12294" width="17" style="51" customWidth="1"/>
    <col min="12295" max="12296" width="9" style="51"/>
    <col min="12297" max="12297" width="28.875" style="51" customWidth="1"/>
    <col min="12298" max="12299" width="9" style="51"/>
    <col min="12300" max="12300" width="17" style="51" customWidth="1"/>
    <col min="12301" max="12546" width="9" style="51"/>
    <col min="12547" max="12547" width="28.875" style="51" customWidth="1"/>
    <col min="12548" max="12549" width="9" style="51"/>
    <col min="12550" max="12550" width="17" style="51" customWidth="1"/>
    <col min="12551" max="12552" width="9" style="51"/>
    <col min="12553" max="12553" width="28.875" style="51" customWidth="1"/>
    <col min="12554" max="12555" width="9" style="51"/>
    <col min="12556" max="12556" width="17" style="51" customWidth="1"/>
    <col min="12557" max="12802" width="9" style="51"/>
    <col min="12803" max="12803" width="28.875" style="51" customWidth="1"/>
    <col min="12804" max="12805" width="9" style="51"/>
    <col min="12806" max="12806" width="17" style="51" customWidth="1"/>
    <col min="12807" max="12808" width="9" style="51"/>
    <col min="12809" max="12809" width="28.875" style="51" customWidth="1"/>
    <col min="12810" max="12811" width="9" style="51"/>
    <col min="12812" max="12812" width="17" style="51" customWidth="1"/>
    <col min="12813" max="13058" width="9" style="51"/>
    <col min="13059" max="13059" width="28.875" style="51" customWidth="1"/>
    <col min="13060" max="13061" width="9" style="51"/>
    <col min="13062" max="13062" width="17" style="51" customWidth="1"/>
    <col min="13063" max="13064" width="9" style="51"/>
    <col min="13065" max="13065" width="28.875" style="51" customWidth="1"/>
    <col min="13066" max="13067" width="9" style="51"/>
    <col min="13068" max="13068" width="17" style="51" customWidth="1"/>
    <col min="13069" max="13314" width="9" style="51"/>
    <col min="13315" max="13315" width="28.875" style="51" customWidth="1"/>
    <col min="13316" max="13317" width="9" style="51"/>
    <col min="13318" max="13318" width="17" style="51" customWidth="1"/>
    <col min="13319" max="13320" width="9" style="51"/>
    <col min="13321" max="13321" width="28.875" style="51" customWidth="1"/>
    <col min="13322" max="13323" width="9" style="51"/>
    <col min="13324" max="13324" width="17" style="51" customWidth="1"/>
    <col min="13325" max="13570" width="9" style="51"/>
    <col min="13571" max="13571" width="28.875" style="51" customWidth="1"/>
    <col min="13572" max="13573" width="9" style="51"/>
    <col min="13574" max="13574" width="17" style="51" customWidth="1"/>
    <col min="13575" max="13576" width="9" style="51"/>
    <col min="13577" max="13577" width="28.875" style="51" customWidth="1"/>
    <col min="13578" max="13579" width="9" style="51"/>
    <col min="13580" max="13580" width="17" style="51" customWidth="1"/>
    <col min="13581" max="13826" width="9" style="51"/>
    <col min="13827" max="13827" width="28.875" style="51" customWidth="1"/>
    <col min="13828" max="13829" width="9" style="51"/>
    <col min="13830" max="13830" width="17" style="51" customWidth="1"/>
    <col min="13831" max="13832" width="9" style="51"/>
    <col min="13833" max="13833" width="28.875" style="51" customWidth="1"/>
    <col min="13834" max="13835" width="9" style="51"/>
    <col min="13836" max="13836" width="17" style="51" customWidth="1"/>
    <col min="13837" max="14082" width="9" style="51"/>
    <col min="14083" max="14083" width="28.875" style="51" customWidth="1"/>
    <col min="14084" max="14085" width="9" style="51"/>
    <col min="14086" max="14086" width="17" style="51" customWidth="1"/>
    <col min="14087" max="14088" width="9" style="51"/>
    <col min="14089" max="14089" width="28.875" style="51" customWidth="1"/>
    <col min="14090" max="14091" width="9" style="51"/>
    <col min="14092" max="14092" width="17" style="51" customWidth="1"/>
    <col min="14093" max="14338" width="9" style="51"/>
    <col min="14339" max="14339" width="28.875" style="51" customWidth="1"/>
    <col min="14340" max="14341" width="9" style="51"/>
    <col min="14342" max="14342" width="17" style="51" customWidth="1"/>
    <col min="14343" max="14344" width="9" style="51"/>
    <col min="14345" max="14345" width="28.875" style="51" customWidth="1"/>
    <col min="14346" max="14347" width="9" style="51"/>
    <col min="14348" max="14348" width="17" style="51" customWidth="1"/>
    <col min="14349" max="14594" width="9" style="51"/>
    <col min="14595" max="14595" width="28.875" style="51" customWidth="1"/>
    <col min="14596" max="14597" width="9" style="51"/>
    <col min="14598" max="14598" width="17" style="51" customWidth="1"/>
    <col min="14599" max="14600" width="9" style="51"/>
    <col min="14601" max="14601" width="28.875" style="51" customWidth="1"/>
    <col min="14602" max="14603" width="9" style="51"/>
    <col min="14604" max="14604" width="17" style="51" customWidth="1"/>
    <col min="14605" max="14850" width="9" style="51"/>
    <col min="14851" max="14851" width="28.875" style="51" customWidth="1"/>
    <col min="14852" max="14853" width="9" style="51"/>
    <col min="14854" max="14854" width="17" style="51" customWidth="1"/>
    <col min="14855" max="14856" width="9" style="51"/>
    <col min="14857" max="14857" width="28.875" style="51" customWidth="1"/>
    <col min="14858" max="14859" width="9" style="51"/>
    <col min="14860" max="14860" width="17" style="51" customWidth="1"/>
    <col min="14861" max="15106" width="9" style="51"/>
    <col min="15107" max="15107" width="28.875" style="51" customWidth="1"/>
    <col min="15108" max="15109" width="9" style="51"/>
    <col min="15110" max="15110" width="17" style="51" customWidth="1"/>
    <col min="15111" max="15112" width="9" style="51"/>
    <col min="15113" max="15113" width="28.875" style="51" customWidth="1"/>
    <col min="15114" max="15115" width="9" style="51"/>
    <col min="15116" max="15116" width="17" style="51" customWidth="1"/>
    <col min="15117" max="15362" width="9" style="51"/>
    <col min="15363" max="15363" width="28.875" style="51" customWidth="1"/>
    <col min="15364" max="15365" width="9" style="51"/>
    <col min="15366" max="15366" width="17" style="51" customWidth="1"/>
    <col min="15367" max="15368" width="9" style="51"/>
    <col min="15369" max="15369" width="28.875" style="51" customWidth="1"/>
    <col min="15370" max="15371" width="9" style="51"/>
    <col min="15372" max="15372" width="17" style="51" customWidth="1"/>
    <col min="15373" max="15618" width="9" style="51"/>
    <col min="15619" max="15619" width="28.875" style="51" customWidth="1"/>
    <col min="15620" max="15621" width="9" style="51"/>
    <col min="15622" max="15622" width="17" style="51" customWidth="1"/>
    <col min="15623" max="15624" width="9" style="51"/>
    <col min="15625" max="15625" width="28.875" style="51" customWidth="1"/>
    <col min="15626" max="15627" width="9" style="51"/>
    <col min="15628" max="15628" width="17" style="51" customWidth="1"/>
    <col min="15629" max="15874" width="9" style="51"/>
    <col min="15875" max="15875" width="28.875" style="51" customWidth="1"/>
    <col min="15876" max="15877" width="9" style="51"/>
    <col min="15878" max="15878" width="17" style="51" customWidth="1"/>
    <col min="15879" max="15880" width="9" style="51"/>
    <col min="15881" max="15881" width="28.875" style="51" customWidth="1"/>
    <col min="15882" max="15883" width="9" style="51"/>
    <col min="15884" max="15884" width="17" style="51" customWidth="1"/>
    <col min="15885" max="16130" width="9" style="51"/>
    <col min="16131" max="16131" width="28.875" style="51" customWidth="1"/>
    <col min="16132" max="16133" width="9" style="51"/>
    <col min="16134" max="16134" width="17" style="51" customWidth="1"/>
    <col min="16135" max="16136" width="9" style="51"/>
    <col min="16137" max="16137" width="28.875" style="51" customWidth="1"/>
    <col min="16138" max="16139" width="9" style="51"/>
    <col min="16140" max="16140" width="17" style="51" customWidth="1"/>
    <col min="16141" max="16384" width="9" style="51"/>
  </cols>
  <sheetData>
    <row r="1" spans="1:12" ht="27.75" x14ac:dyDescent="0.65">
      <c r="A1" s="89" t="s">
        <v>2</v>
      </c>
      <c r="B1" s="89"/>
      <c r="C1" s="89"/>
      <c r="D1" s="89"/>
      <c r="E1" s="89"/>
      <c r="F1" s="89"/>
      <c r="G1" s="89" t="s">
        <v>2</v>
      </c>
      <c r="H1" s="89"/>
      <c r="I1" s="89"/>
      <c r="J1" s="89"/>
      <c r="K1" s="89"/>
      <c r="L1" s="89"/>
    </row>
    <row r="2" spans="1:12" ht="27.75" x14ac:dyDescent="0.65">
      <c r="A2" s="89" t="s">
        <v>33</v>
      </c>
      <c r="B2" s="89"/>
      <c r="C2" s="89"/>
      <c r="D2" s="89"/>
      <c r="E2" s="89"/>
      <c r="F2" s="89"/>
      <c r="G2" s="89" t="s">
        <v>33</v>
      </c>
      <c r="H2" s="89"/>
      <c r="I2" s="89"/>
      <c r="J2" s="89"/>
      <c r="K2" s="89"/>
      <c r="L2" s="89"/>
    </row>
    <row r="3" spans="1:12" ht="27.75" x14ac:dyDescent="0.65">
      <c r="A3" s="89" t="s">
        <v>32</v>
      </c>
      <c r="B3" s="89"/>
      <c r="C3" s="89"/>
      <c r="D3" s="89"/>
      <c r="E3" s="89"/>
      <c r="F3" s="89"/>
      <c r="G3" s="89" t="s">
        <v>32</v>
      </c>
      <c r="H3" s="89"/>
      <c r="I3" s="89"/>
      <c r="J3" s="89"/>
      <c r="K3" s="89"/>
      <c r="L3" s="89"/>
    </row>
    <row r="4" spans="1:12" x14ac:dyDescent="0.55000000000000004">
      <c r="D4" s="52" t="s">
        <v>31</v>
      </c>
      <c r="J4" s="52" t="s">
        <v>31</v>
      </c>
    </row>
    <row r="5" spans="1:12" ht="24.75" thickBot="1" x14ac:dyDescent="0.6">
      <c r="A5" s="54" t="s">
        <v>165</v>
      </c>
      <c r="D5" s="52">
        <v>2</v>
      </c>
      <c r="F5" s="55">
        <v>10578740.199999999</v>
      </c>
      <c r="G5" s="54" t="s">
        <v>166</v>
      </c>
      <c r="J5" s="52">
        <v>2</v>
      </c>
      <c r="L5" s="56">
        <f>+F5</f>
        <v>10578740.199999999</v>
      </c>
    </row>
    <row r="6" spans="1:12" ht="24.75" thickTop="1" x14ac:dyDescent="0.55000000000000004">
      <c r="A6" s="54" t="s">
        <v>30</v>
      </c>
      <c r="G6" s="54" t="s">
        <v>23</v>
      </c>
    </row>
    <row r="7" spans="1:12" x14ac:dyDescent="0.55000000000000004">
      <c r="B7" s="54" t="s">
        <v>29</v>
      </c>
      <c r="H7" s="54" t="s">
        <v>22</v>
      </c>
    </row>
    <row r="8" spans="1:12" x14ac:dyDescent="0.55000000000000004">
      <c r="C8" s="51" t="s">
        <v>167</v>
      </c>
      <c r="D8" s="57">
        <v>3</v>
      </c>
      <c r="F8" s="53">
        <v>17134704.920000002</v>
      </c>
      <c r="I8" s="51" t="s">
        <v>168</v>
      </c>
      <c r="J8" s="57">
        <v>14</v>
      </c>
      <c r="L8" s="53">
        <v>890463</v>
      </c>
    </row>
    <row r="9" spans="1:12" x14ac:dyDescent="0.55000000000000004">
      <c r="C9" s="51" t="s">
        <v>144</v>
      </c>
      <c r="D9" s="57">
        <v>5</v>
      </c>
      <c r="F9" s="53">
        <v>6176</v>
      </c>
      <c r="I9" s="51" t="s">
        <v>163</v>
      </c>
      <c r="L9" s="53">
        <v>6176</v>
      </c>
    </row>
    <row r="10" spans="1:12" x14ac:dyDescent="0.55000000000000004">
      <c r="C10" s="51" t="s">
        <v>169</v>
      </c>
      <c r="D10" s="57">
        <v>9</v>
      </c>
      <c r="F10" s="53">
        <v>800000</v>
      </c>
      <c r="I10" s="51" t="s">
        <v>170</v>
      </c>
      <c r="J10" s="57">
        <v>16</v>
      </c>
      <c r="L10" s="53">
        <v>1457006.84</v>
      </c>
    </row>
    <row r="11" spans="1:12" x14ac:dyDescent="0.55000000000000004">
      <c r="C11" s="51" t="s">
        <v>171</v>
      </c>
      <c r="F11" s="53">
        <v>0</v>
      </c>
      <c r="I11" s="51" t="s">
        <v>172</v>
      </c>
      <c r="L11" s="53">
        <v>0</v>
      </c>
    </row>
    <row r="12" spans="1:12" x14ac:dyDescent="0.55000000000000004">
      <c r="C12" s="51" t="s">
        <v>145</v>
      </c>
      <c r="F12" s="53">
        <v>0</v>
      </c>
      <c r="I12" s="54" t="s">
        <v>173</v>
      </c>
      <c r="L12" s="58">
        <f>SUM(L8:L11)</f>
        <v>2353645.84</v>
      </c>
    </row>
    <row r="13" spans="1:12" x14ac:dyDescent="0.55000000000000004">
      <c r="C13" s="54" t="s">
        <v>174</v>
      </c>
      <c r="F13" s="58">
        <f>SUM(F8:F12)</f>
        <v>17940880.920000002</v>
      </c>
      <c r="H13" s="54" t="s">
        <v>175</v>
      </c>
    </row>
    <row r="14" spans="1:12" x14ac:dyDescent="0.55000000000000004">
      <c r="B14" s="54" t="s">
        <v>176</v>
      </c>
      <c r="I14" s="51" t="s">
        <v>177</v>
      </c>
      <c r="L14" s="53">
        <v>0</v>
      </c>
    </row>
    <row r="15" spans="1:12" x14ac:dyDescent="0.55000000000000004">
      <c r="C15" s="51" t="s">
        <v>178</v>
      </c>
      <c r="F15" s="53">
        <v>0</v>
      </c>
      <c r="I15" s="51" t="s">
        <v>179</v>
      </c>
      <c r="L15" s="53">
        <v>0</v>
      </c>
    </row>
    <row r="16" spans="1:12" x14ac:dyDescent="0.55000000000000004">
      <c r="C16" s="51" t="s">
        <v>180</v>
      </c>
      <c r="F16" s="53">
        <v>0</v>
      </c>
      <c r="I16" s="54" t="s">
        <v>181</v>
      </c>
      <c r="L16" s="58">
        <f>SUM(L14:L15)</f>
        <v>0</v>
      </c>
    </row>
    <row r="17" spans="1:12" ht="24.75" thickBot="1" x14ac:dyDescent="0.6">
      <c r="C17" s="54" t="s">
        <v>182</v>
      </c>
      <c r="F17" s="58">
        <f>SUM(F15:F16)</f>
        <v>0</v>
      </c>
      <c r="H17" s="54" t="s">
        <v>17</v>
      </c>
      <c r="L17" s="59">
        <f>+L16+L12</f>
        <v>2353645.84</v>
      </c>
    </row>
    <row r="18" spans="1:12" ht="25.5" thickTop="1" thickBot="1" x14ac:dyDescent="0.6">
      <c r="B18" s="54" t="s">
        <v>24</v>
      </c>
      <c r="F18" s="59">
        <f>+F17+F13</f>
        <v>17940880.920000002</v>
      </c>
      <c r="I18" s="60"/>
    </row>
    <row r="19" spans="1:12" ht="24.75" thickTop="1" x14ac:dyDescent="0.55000000000000004">
      <c r="G19" s="54" t="s">
        <v>4</v>
      </c>
    </row>
    <row r="20" spans="1:12" x14ac:dyDescent="0.55000000000000004">
      <c r="A20" s="54" t="s">
        <v>183</v>
      </c>
      <c r="G20" s="54"/>
      <c r="H20" s="51" t="s">
        <v>4</v>
      </c>
      <c r="J20" s="57">
        <v>20</v>
      </c>
      <c r="L20" s="53">
        <v>6556854.5300000003</v>
      </c>
    </row>
    <row r="21" spans="1:12" x14ac:dyDescent="0.55000000000000004">
      <c r="G21" s="54"/>
      <c r="H21" s="51" t="s">
        <v>5</v>
      </c>
      <c r="J21" s="57">
        <v>21</v>
      </c>
      <c r="L21" s="53">
        <v>9030380.5500000007</v>
      </c>
    </row>
    <row r="22" spans="1:12" x14ac:dyDescent="0.55000000000000004">
      <c r="G22" s="54"/>
      <c r="H22" s="54" t="s">
        <v>16</v>
      </c>
      <c r="L22" s="58">
        <f>SUM(L20:L21)</f>
        <v>15587235.080000002</v>
      </c>
    </row>
    <row r="23" spans="1:12" ht="24.75" thickBot="1" x14ac:dyDescent="0.6">
      <c r="G23" s="54" t="s">
        <v>15</v>
      </c>
      <c r="L23" s="59">
        <f>+L22+L17</f>
        <v>17940880.920000002</v>
      </c>
    </row>
    <row r="24" spans="1:12" ht="24.75" thickTop="1" x14ac:dyDescent="0.55000000000000004"/>
    <row r="26" spans="1:12" x14ac:dyDescent="0.55000000000000004">
      <c r="G26" s="54" t="s">
        <v>183</v>
      </c>
    </row>
  </sheetData>
  <mergeCells count="6">
    <mergeCell ref="A1:F1"/>
    <mergeCell ref="G1:L1"/>
    <mergeCell ref="A2:F2"/>
    <mergeCell ref="G2:L2"/>
    <mergeCell ref="A3:F3"/>
    <mergeCell ref="G3:L3"/>
  </mergeCells>
  <hyperlinks>
    <hyperlink ref="A8" r:id="rId1" display="เงินสดและเงินฝากธนาคาร (หมายเหตุ 2)"/>
    <hyperlink ref="A14" r:id="rId2" display="รายจ่ายค้างจ่าย (หมายเหตุ 5)"/>
    <hyperlink ref="A15" r:id="rId3" display="รายจ่ายผัดส่งใบสำคัญ (หมายเหตุ 6)"/>
    <hyperlink ref="A16" r:id="rId4" display="เงินรับฝาก (หมายเหตุ 4)"/>
    <hyperlink ref="A18" r:id="rId5" display="เงินสะสม (หมายเหตุ 8)"/>
  </hyperlinks>
  <pageMargins left="0.8" right="0.3" top="0.75" bottom="0.41" header="0.3" footer="0.3"/>
  <pageSetup paperSize="9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31" sqref="K31"/>
    </sheetView>
  </sheetViews>
  <sheetFormatPr defaultRowHeight="24" x14ac:dyDescent="0.55000000000000004"/>
  <cols>
    <col min="1" max="1" width="8.125" style="51" customWidth="1"/>
    <col min="2" max="2" width="3.375" style="51" customWidth="1"/>
    <col min="3" max="3" width="16.5" style="51" customWidth="1"/>
    <col min="4" max="4" width="7.625" style="51" customWidth="1"/>
    <col min="5" max="5" width="4.625" style="51" customWidth="1"/>
    <col min="6" max="6" width="39.125" style="51" customWidth="1"/>
    <col min="7" max="7" width="5.375" style="51" customWidth="1"/>
    <col min="8" max="8" width="3.125" style="51" customWidth="1"/>
    <col min="9" max="256" width="9" style="51"/>
    <col min="257" max="257" width="8.125" style="51" customWidth="1"/>
    <col min="258" max="258" width="3.375" style="51" customWidth="1"/>
    <col min="259" max="259" width="16.5" style="51" customWidth="1"/>
    <col min="260" max="260" width="7.625" style="51" customWidth="1"/>
    <col min="261" max="261" width="4.625" style="51" customWidth="1"/>
    <col min="262" max="262" width="28.875" style="51" customWidth="1"/>
    <col min="263" max="263" width="6.75" style="51" customWidth="1"/>
    <col min="264" max="264" width="8.875" style="51" customWidth="1"/>
    <col min="265" max="512" width="9" style="51"/>
    <col min="513" max="513" width="8.125" style="51" customWidth="1"/>
    <col min="514" max="514" width="3.375" style="51" customWidth="1"/>
    <col min="515" max="515" width="16.5" style="51" customWidth="1"/>
    <col min="516" max="516" width="7.625" style="51" customWidth="1"/>
    <col min="517" max="517" width="4.625" style="51" customWidth="1"/>
    <col min="518" max="518" width="28.875" style="51" customWidth="1"/>
    <col min="519" max="519" width="6.75" style="51" customWidth="1"/>
    <col min="520" max="520" width="8.875" style="51" customWidth="1"/>
    <col min="521" max="768" width="9" style="51"/>
    <col min="769" max="769" width="8.125" style="51" customWidth="1"/>
    <col min="770" max="770" width="3.375" style="51" customWidth="1"/>
    <col min="771" max="771" width="16.5" style="51" customWidth="1"/>
    <col min="772" max="772" width="7.625" style="51" customWidth="1"/>
    <col min="773" max="773" width="4.625" style="51" customWidth="1"/>
    <col min="774" max="774" width="28.875" style="51" customWidth="1"/>
    <col min="775" max="775" width="6.75" style="51" customWidth="1"/>
    <col min="776" max="776" width="8.875" style="51" customWidth="1"/>
    <col min="777" max="1024" width="9" style="51"/>
    <col min="1025" max="1025" width="8.125" style="51" customWidth="1"/>
    <col min="1026" max="1026" width="3.375" style="51" customWidth="1"/>
    <col min="1027" max="1027" width="16.5" style="51" customWidth="1"/>
    <col min="1028" max="1028" width="7.625" style="51" customWidth="1"/>
    <col min="1029" max="1029" width="4.625" style="51" customWidth="1"/>
    <col min="1030" max="1030" width="28.875" style="51" customWidth="1"/>
    <col min="1031" max="1031" width="6.75" style="51" customWidth="1"/>
    <col min="1032" max="1032" width="8.875" style="51" customWidth="1"/>
    <col min="1033" max="1280" width="9" style="51"/>
    <col min="1281" max="1281" width="8.125" style="51" customWidth="1"/>
    <col min="1282" max="1282" width="3.375" style="51" customWidth="1"/>
    <col min="1283" max="1283" width="16.5" style="51" customWidth="1"/>
    <col min="1284" max="1284" width="7.625" style="51" customWidth="1"/>
    <col min="1285" max="1285" width="4.625" style="51" customWidth="1"/>
    <col min="1286" max="1286" width="28.875" style="51" customWidth="1"/>
    <col min="1287" max="1287" width="6.75" style="51" customWidth="1"/>
    <col min="1288" max="1288" width="8.875" style="51" customWidth="1"/>
    <col min="1289" max="1536" width="9" style="51"/>
    <col min="1537" max="1537" width="8.125" style="51" customWidth="1"/>
    <col min="1538" max="1538" width="3.375" style="51" customWidth="1"/>
    <col min="1539" max="1539" width="16.5" style="51" customWidth="1"/>
    <col min="1540" max="1540" width="7.625" style="51" customWidth="1"/>
    <col min="1541" max="1541" width="4.625" style="51" customWidth="1"/>
    <col min="1542" max="1542" width="28.875" style="51" customWidth="1"/>
    <col min="1543" max="1543" width="6.75" style="51" customWidth="1"/>
    <col min="1544" max="1544" width="8.875" style="51" customWidth="1"/>
    <col min="1545" max="1792" width="9" style="51"/>
    <col min="1793" max="1793" width="8.125" style="51" customWidth="1"/>
    <col min="1794" max="1794" width="3.375" style="51" customWidth="1"/>
    <col min="1795" max="1795" width="16.5" style="51" customWidth="1"/>
    <col min="1796" max="1796" width="7.625" style="51" customWidth="1"/>
    <col min="1797" max="1797" width="4.625" style="51" customWidth="1"/>
    <col min="1798" max="1798" width="28.875" style="51" customWidth="1"/>
    <col min="1799" max="1799" width="6.75" style="51" customWidth="1"/>
    <col min="1800" max="1800" width="8.875" style="51" customWidth="1"/>
    <col min="1801" max="2048" width="9" style="51"/>
    <col min="2049" max="2049" width="8.125" style="51" customWidth="1"/>
    <col min="2050" max="2050" width="3.375" style="51" customWidth="1"/>
    <col min="2051" max="2051" width="16.5" style="51" customWidth="1"/>
    <col min="2052" max="2052" width="7.625" style="51" customWidth="1"/>
    <col min="2053" max="2053" width="4.625" style="51" customWidth="1"/>
    <col min="2054" max="2054" width="28.875" style="51" customWidth="1"/>
    <col min="2055" max="2055" width="6.75" style="51" customWidth="1"/>
    <col min="2056" max="2056" width="8.875" style="51" customWidth="1"/>
    <col min="2057" max="2304" width="9" style="51"/>
    <col min="2305" max="2305" width="8.125" style="51" customWidth="1"/>
    <col min="2306" max="2306" width="3.375" style="51" customWidth="1"/>
    <col min="2307" max="2307" width="16.5" style="51" customWidth="1"/>
    <col min="2308" max="2308" width="7.625" style="51" customWidth="1"/>
    <col min="2309" max="2309" width="4.625" style="51" customWidth="1"/>
    <col min="2310" max="2310" width="28.875" style="51" customWidth="1"/>
    <col min="2311" max="2311" width="6.75" style="51" customWidth="1"/>
    <col min="2312" max="2312" width="8.875" style="51" customWidth="1"/>
    <col min="2313" max="2560" width="9" style="51"/>
    <col min="2561" max="2561" width="8.125" style="51" customWidth="1"/>
    <col min="2562" max="2562" width="3.375" style="51" customWidth="1"/>
    <col min="2563" max="2563" width="16.5" style="51" customWidth="1"/>
    <col min="2564" max="2564" width="7.625" style="51" customWidth="1"/>
    <col min="2565" max="2565" width="4.625" style="51" customWidth="1"/>
    <col min="2566" max="2566" width="28.875" style="51" customWidth="1"/>
    <col min="2567" max="2567" width="6.75" style="51" customWidth="1"/>
    <col min="2568" max="2568" width="8.875" style="51" customWidth="1"/>
    <col min="2569" max="2816" width="9" style="51"/>
    <col min="2817" max="2817" width="8.125" style="51" customWidth="1"/>
    <col min="2818" max="2818" width="3.375" style="51" customWidth="1"/>
    <col min="2819" max="2819" width="16.5" style="51" customWidth="1"/>
    <col min="2820" max="2820" width="7.625" style="51" customWidth="1"/>
    <col min="2821" max="2821" width="4.625" style="51" customWidth="1"/>
    <col min="2822" max="2822" width="28.875" style="51" customWidth="1"/>
    <col min="2823" max="2823" width="6.75" style="51" customWidth="1"/>
    <col min="2824" max="2824" width="8.875" style="51" customWidth="1"/>
    <col min="2825" max="3072" width="9" style="51"/>
    <col min="3073" max="3073" width="8.125" style="51" customWidth="1"/>
    <col min="3074" max="3074" width="3.375" style="51" customWidth="1"/>
    <col min="3075" max="3075" width="16.5" style="51" customWidth="1"/>
    <col min="3076" max="3076" width="7.625" style="51" customWidth="1"/>
    <col min="3077" max="3077" width="4.625" style="51" customWidth="1"/>
    <col min="3078" max="3078" width="28.875" style="51" customWidth="1"/>
    <col min="3079" max="3079" width="6.75" style="51" customWidth="1"/>
    <col min="3080" max="3080" width="8.875" style="51" customWidth="1"/>
    <col min="3081" max="3328" width="9" style="51"/>
    <col min="3329" max="3329" width="8.125" style="51" customWidth="1"/>
    <col min="3330" max="3330" width="3.375" style="51" customWidth="1"/>
    <col min="3331" max="3331" width="16.5" style="51" customWidth="1"/>
    <col min="3332" max="3332" width="7.625" style="51" customWidth="1"/>
    <col min="3333" max="3333" width="4.625" style="51" customWidth="1"/>
    <col min="3334" max="3334" width="28.875" style="51" customWidth="1"/>
    <col min="3335" max="3335" width="6.75" style="51" customWidth="1"/>
    <col min="3336" max="3336" width="8.875" style="51" customWidth="1"/>
    <col min="3337" max="3584" width="9" style="51"/>
    <col min="3585" max="3585" width="8.125" style="51" customWidth="1"/>
    <col min="3586" max="3586" width="3.375" style="51" customWidth="1"/>
    <col min="3587" max="3587" width="16.5" style="51" customWidth="1"/>
    <col min="3588" max="3588" width="7.625" style="51" customWidth="1"/>
    <col min="3589" max="3589" width="4.625" style="51" customWidth="1"/>
    <col min="3590" max="3590" width="28.875" style="51" customWidth="1"/>
    <col min="3591" max="3591" width="6.75" style="51" customWidth="1"/>
    <col min="3592" max="3592" width="8.875" style="51" customWidth="1"/>
    <col min="3593" max="3840" width="9" style="51"/>
    <col min="3841" max="3841" width="8.125" style="51" customWidth="1"/>
    <col min="3842" max="3842" width="3.375" style="51" customWidth="1"/>
    <col min="3843" max="3843" width="16.5" style="51" customWidth="1"/>
    <col min="3844" max="3844" width="7.625" style="51" customWidth="1"/>
    <col min="3845" max="3845" width="4.625" style="51" customWidth="1"/>
    <col min="3846" max="3846" width="28.875" style="51" customWidth="1"/>
    <col min="3847" max="3847" width="6.75" style="51" customWidth="1"/>
    <col min="3848" max="3848" width="8.875" style="51" customWidth="1"/>
    <col min="3849" max="4096" width="9" style="51"/>
    <col min="4097" max="4097" width="8.125" style="51" customWidth="1"/>
    <col min="4098" max="4098" width="3.375" style="51" customWidth="1"/>
    <col min="4099" max="4099" width="16.5" style="51" customWidth="1"/>
    <col min="4100" max="4100" width="7.625" style="51" customWidth="1"/>
    <col min="4101" max="4101" width="4.625" style="51" customWidth="1"/>
    <col min="4102" max="4102" width="28.875" style="51" customWidth="1"/>
    <col min="4103" max="4103" width="6.75" style="51" customWidth="1"/>
    <col min="4104" max="4104" width="8.875" style="51" customWidth="1"/>
    <col min="4105" max="4352" width="9" style="51"/>
    <col min="4353" max="4353" width="8.125" style="51" customWidth="1"/>
    <col min="4354" max="4354" width="3.375" style="51" customWidth="1"/>
    <col min="4355" max="4355" width="16.5" style="51" customWidth="1"/>
    <col min="4356" max="4356" width="7.625" style="51" customWidth="1"/>
    <col min="4357" max="4357" width="4.625" style="51" customWidth="1"/>
    <col min="4358" max="4358" width="28.875" style="51" customWidth="1"/>
    <col min="4359" max="4359" width="6.75" style="51" customWidth="1"/>
    <col min="4360" max="4360" width="8.875" style="51" customWidth="1"/>
    <col min="4361" max="4608" width="9" style="51"/>
    <col min="4609" max="4609" width="8.125" style="51" customWidth="1"/>
    <col min="4610" max="4610" width="3.375" style="51" customWidth="1"/>
    <col min="4611" max="4611" width="16.5" style="51" customWidth="1"/>
    <col min="4612" max="4612" width="7.625" style="51" customWidth="1"/>
    <col min="4613" max="4613" width="4.625" style="51" customWidth="1"/>
    <col min="4614" max="4614" width="28.875" style="51" customWidth="1"/>
    <col min="4615" max="4615" width="6.75" style="51" customWidth="1"/>
    <col min="4616" max="4616" width="8.875" style="51" customWidth="1"/>
    <col min="4617" max="4864" width="9" style="51"/>
    <col min="4865" max="4865" width="8.125" style="51" customWidth="1"/>
    <col min="4866" max="4866" width="3.375" style="51" customWidth="1"/>
    <col min="4867" max="4867" width="16.5" style="51" customWidth="1"/>
    <col min="4868" max="4868" width="7.625" style="51" customWidth="1"/>
    <col min="4869" max="4869" width="4.625" style="51" customWidth="1"/>
    <col min="4870" max="4870" width="28.875" style="51" customWidth="1"/>
    <col min="4871" max="4871" width="6.75" style="51" customWidth="1"/>
    <col min="4872" max="4872" width="8.875" style="51" customWidth="1"/>
    <col min="4873" max="5120" width="9" style="51"/>
    <col min="5121" max="5121" width="8.125" style="51" customWidth="1"/>
    <col min="5122" max="5122" width="3.375" style="51" customWidth="1"/>
    <col min="5123" max="5123" width="16.5" style="51" customWidth="1"/>
    <col min="5124" max="5124" width="7.625" style="51" customWidth="1"/>
    <col min="5125" max="5125" width="4.625" style="51" customWidth="1"/>
    <col min="5126" max="5126" width="28.875" style="51" customWidth="1"/>
    <col min="5127" max="5127" width="6.75" style="51" customWidth="1"/>
    <col min="5128" max="5128" width="8.875" style="51" customWidth="1"/>
    <col min="5129" max="5376" width="9" style="51"/>
    <col min="5377" max="5377" width="8.125" style="51" customWidth="1"/>
    <col min="5378" max="5378" width="3.375" style="51" customWidth="1"/>
    <col min="5379" max="5379" width="16.5" style="51" customWidth="1"/>
    <col min="5380" max="5380" width="7.625" style="51" customWidth="1"/>
    <col min="5381" max="5381" width="4.625" style="51" customWidth="1"/>
    <col min="5382" max="5382" width="28.875" style="51" customWidth="1"/>
    <col min="5383" max="5383" width="6.75" style="51" customWidth="1"/>
    <col min="5384" max="5384" width="8.875" style="51" customWidth="1"/>
    <col min="5385" max="5632" width="9" style="51"/>
    <col min="5633" max="5633" width="8.125" style="51" customWidth="1"/>
    <col min="5634" max="5634" width="3.375" style="51" customWidth="1"/>
    <col min="5635" max="5635" width="16.5" style="51" customWidth="1"/>
    <col min="5636" max="5636" width="7.625" style="51" customWidth="1"/>
    <col min="5637" max="5637" width="4.625" style="51" customWidth="1"/>
    <col min="5638" max="5638" width="28.875" style="51" customWidth="1"/>
    <col min="5639" max="5639" width="6.75" style="51" customWidth="1"/>
    <col min="5640" max="5640" width="8.875" style="51" customWidth="1"/>
    <col min="5641" max="5888" width="9" style="51"/>
    <col min="5889" max="5889" width="8.125" style="51" customWidth="1"/>
    <col min="5890" max="5890" width="3.375" style="51" customWidth="1"/>
    <col min="5891" max="5891" width="16.5" style="51" customWidth="1"/>
    <col min="5892" max="5892" width="7.625" style="51" customWidth="1"/>
    <col min="5893" max="5893" width="4.625" style="51" customWidth="1"/>
    <col min="5894" max="5894" width="28.875" style="51" customWidth="1"/>
    <col min="5895" max="5895" width="6.75" style="51" customWidth="1"/>
    <col min="5896" max="5896" width="8.875" style="51" customWidth="1"/>
    <col min="5897" max="6144" width="9" style="51"/>
    <col min="6145" max="6145" width="8.125" style="51" customWidth="1"/>
    <col min="6146" max="6146" width="3.375" style="51" customWidth="1"/>
    <col min="6147" max="6147" width="16.5" style="51" customWidth="1"/>
    <col min="6148" max="6148" width="7.625" style="51" customWidth="1"/>
    <col min="6149" max="6149" width="4.625" style="51" customWidth="1"/>
    <col min="6150" max="6150" width="28.875" style="51" customWidth="1"/>
    <col min="6151" max="6151" width="6.75" style="51" customWidth="1"/>
    <col min="6152" max="6152" width="8.875" style="51" customWidth="1"/>
    <col min="6153" max="6400" width="9" style="51"/>
    <col min="6401" max="6401" width="8.125" style="51" customWidth="1"/>
    <col min="6402" max="6402" width="3.375" style="51" customWidth="1"/>
    <col min="6403" max="6403" width="16.5" style="51" customWidth="1"/>
    <col min="6404" max="6404" width="7.625" style="51" customWidth="1"/>
    <col min="6405" max="6405" width="4.625" style="51" customWidth="1"/>
    <col min="6406" max="6406" width="28.875" style="51" customWidth="1"/>
    <col min="6407" max="6407" width="6.75" style="51" customWidth="1"/>
    <col min="6408" max="6408" width="8.875" style="51" customWidth="1"/>
    <col min="6409" max="6656" width="9" style="51"/>
    <col min="6657" max="6657" width="8.125" style="51" customWidth="1"/>
    <col min="6658" max="6658" width="3.375" style="51" customWidth="1"/>
    <col min="6659" max="6659" width="16.5" style="51" customWidth="1"/>
    <col min="6660" max="6660" width="7.625" style="51" customWidth="1"/>
    <col min="6661" max="6661" width="4.625" style="51" customWidth="1"/>
    <col min="6662" max="6662" width="28.875" style="51" customWidth="1"/>
    <col min="6663" max="6663" width="6.75" style="51" customWidth="1"/>
    <col min="6664" max="6664" width="8.875" style="51" customWidth="1"/>
    <col min="6665" max="6912" width="9" style="51"/>
    <col min="6913" max="6913" width="8.125" style="51" customWidth="1"/>
    <col min="6914" max="6914" width="3.375" style="51" customWidth="1"/>
    <col min="6915" max="6915" width="16.5" style="51" customWidth="1"/>
    <col min="6916" max="6916" width="7.625" style="51" customWidth="1"/>
    <col min="6917" max="6917" width="4.625" style="51" customWidth="1"/>
    <col min="6918" max="6918" width="28.875" style="51" customWidth="1"/>
    <col min="6919" max="6919" width="6.75" style="51" customWidth="1"/>
    <col min="6920" max="6920" width="8.875" style="51" customWidth="1"/>
    <col min="6921" max="7168" width="9" style="51"/>
    <col min="7169" max="7169" width="8.125" style="51" customWidth="1"/>
    <col min="7170" max="7170" width="3.375" style="51" customWidth="1"/>
    <col min="7171" max="7171" width="16.5" style="51" customWidth="1"/>
    <col min="7172" max="7172" width="7.625" style="51" customWidth="1"/>
    <col min="7173" max="7173" width="4.625" style="51" customWidth="1"/>
    <col min="7174" max="7174" width="28.875" style="51" customWidth="1"/>
    <col min="7175" max="7175" width="6.75" style="51" customWidth="1"/>
    <col min="7176" max="7176" width="8.875" style="51" customWidth="1"/>
    <col min="7177" max="7424" width="9" style="51"/>
    <col min="7425" max="7425" width="8.125" style="51" customWidth="1"/>
    <col min="7426" max="7426" width="3.375" style="51" customWidth="1"/>
    <col min="7427" max="7427" width="16.5" style="51" customWidth="1"/>
    <col min="7428" max="7428" width="7.625" style="51" customWidth="1"/>
    <col min="7429" max="7429" width="4.625" style="51" customWidth="1"/>
    <col min="7430" max="7430" width="28.875" style="51" customWidth="1"/>
    <col min="7431" max="7431" width="6.75" style="51" customWidth="1"/>
    <col min="7432" max="7432" width="8.875" style="51" customWidth="1"/>
    <col min="7433" max="7680" width="9" style="51"/>
    <col min="7681" max="7681" width="8.125" style="51" customWidth="1"/>
    <col min="7682" max="7682" width="3.375" style="51" customWidth="1"/>
    <col min="7683" max="7683" width="16.5" style="51" customWidth="1"/>
    <col min="7684" max="7684" width="7.625" style="51" customWidth="1"/>
    <col min="7685" max="7685" width="4.625" style="51" customWidth="1"/>
    <col min="7686" max="7686" width="28.875" style="51" customWidth="1"/>
    <col min="7687" max="7687" width="6.75" style="51" customWidth="1"/>
    <col min="7688" max="7688" width="8.875" style="51" customWidth="1"/>
    <col min="7689" max="7936" width="9" style="51"/>
    <col min="7937" max="7937" width="8.125" style="51" customWidth="1"/>
    <col min="7938" max="7938" width="3.375" style="51" customWidth="1"/>
    <col min="7939" max="7939" width="16.5" style="51" customWidth="1"/>
    <col min="7940" max="7940" width="7.625" style="51" customWidth="1"/>
    <col min="7941" max="7941" width="4.625" style="51" customWidth="1"/>
    <col min="7942" max="7942" width="28.875" style="51" customWidth="1"/>
    <col min="7943" max="7943" width="6.75" style="51" customWidth="1"/>
    <col min="7944" max="7944" width="8.875" style="51" customWidth="1"/>
    <col min="7945" max="8192" width="9" style="51"/>
    <col min="8193" max="8193" width="8.125" style="51" customWidth="1"/>
    <col min="8194" max="8194" width="3.375" style="51" customWidth="1"/>
    <col min="8195" max="8195" width="16.5" style="51" customWidth="1"/>
    <col min="8196" max="8196" width="7.625" style="51" customWidth="1"/>
    <col min="8197" max="8197" width="4.625" style="51" customWidth="1"/>
    <col min="8198" max="8198" width="28.875" style="51" customWidth="1"/>
    <col min="8199" max="8199" width="6.75" style="51" customWidth="1"/>
    <col min="8200" max="8200" width="8.875" style="51" customWidth="1"/>
    <col min="8201" max="8448" width="9" style="51"/>
    <col min="8449" max="8449" width="8.125" style="51" customWidth="1"/>
    <col min="8450" max="8450" width="3.375" style="51" customWidth="1"/>
    <col min="8451" max="8451" width="16.5" style="51" customWidth="1"/>
    <col min="8452" max="8452" width="7.625" style="51" customWidth="1"/>
    <col min="8453" max="8453" width="4.625" style="51" customWidth="1"/>
    <col min="8454" max="8454" width="28.875" style="51" customWidth="1"/>
    <col min="8455" max="8455" width="6.75" style="51" customWidth="1"/>
    <col min="8456" max="8456" width="8.875" style="51" customWidth="1"/>
    <col min="8457" max="8704" width="9" style="51"/>
    <col min="8705" max="8705" width="8.125" style="51" customWidth="1"/>
    <col min="8706" max="8706" width="3.375" style="51" customWidth="1"/>
    <col min="8707" max="8707" width="16.5" style="51" customWidth="1"/>
    <col min="8708" max="8708" width="7.625" style="51" customWidth="1"/>
    <col min="8709" max="8709" width="4.625" style="51" customWidth="1"/>
    <col min="8710" max="8710" width="28.875" style="51" customWidth="1"/>
    <col min="8711" max="8711" width="6.75" style="51" customWidth="1"/>
    <col min="8712" max="8712" width="8.875" style="51" customWidth="1"/>
    <col min="8713" max="8960" width="9" style="51"/>
    <col min="8961" max="8961" width="8.125" style="51" customWidth="1"/>
    <col min="8962" max="8962" width="3.375" style="51" customWidth="1"/>
    <col min="8963" max="8963" width="16.5" style="51" customWidth="1"/>
    <col min="8964" max="8964" width="7.625" style="51" customWidth="1"/>
    <col min="8965" max="8965" width="4.625" style="51" customWidth="1"/>
    <col min="8966" max="8966" width="28.875" style="51" customWidth="1"/>
    <col min="8967" max="8967" width="6.75" style="51" customWidth="1"/>
    <col min="8968" max="8968" width="8.875" style="51" customWidth="1"/>
    <col min="8969" max="9216" width="9" style="51"/>
    <col min="9217" max="9217" width="8.125" style="51" customWidth="1"/>
    <col min="9218" max="9218" width="3.375" style="51" customWidth="1"/>
    <col min="9219" max="9219" width="16.5" style="51" customWidth="1"/>
    <col min="9220" max="9220" width="7.625" style="51" customWidth="1"/>
    <col min="9221" max="9221" width="4.625" style="51" customWidth="1"/>
    <col min="9222" max="9222" width="28.875" style="51" customWidth="1"/>
    <col min="9223" max="9223" width="6.75" style="51" customWidth="1"/>
    <col min="9224" max="9224" width="8.875" style="51" customWidth="1"/>
    <col min="9225" max="9472" width="9" style="51"/>
    <col min="9473" max="9473" width="8.125" style="51" customWidth="1"/>
    <col min="9474" max="9474" width="3.375" style="51" customWidth="1"/>
    <col min="9475" max="9475" width="16.5" style="51" customWidth="1"/>
    <col min="9476" max="9476" width="7.625" style="51" customWidth="1"/>
    <col min="9477" max="9477" width="4.625" style="51" customWidth="1"/>
    <col min="9478" max="9478" width="28.875" style="51" customWidth="1"/>
    <col min="9479" max="9479" width="6.75" style="51" customWidth="1"/>
    <col min="9480" max="9480" width="8.875" style="51" customWidth="1"/>
    <col min="9481" max="9728" width="9" style="51"/>
    <col min="9729" max="9729" width="8.125" style="51" customWidth="1"/>
    <col min="9730" max="9730" width="3.375" style="51" customWidth="1"/>
    <col min="9731" max="9731" width="16.5" style="51" customWidth="1"/>
    <col min="9732" max="9732" width="7.625" style="51" customWidth="1"/>
    <col min="9733" max="9733" width="4.625" style="51" customWidth="1"/>
    <col min="9734" max="9734" width="28.875" style="51" customWidth="1"/>
    <col min="9735" max="9735" width="6.75" style="51" customWidth="1"/>
    <col min="9736" max="9736" width="8.875" style="51" customWidth="1"/>
    <col min="9737" max="9984" width="9" style="51"/>
    <col min="9985" max="9985" width="8.125" style="51" customWidth="1"/>
    <col min="9986" max="9986" width="3.375" style="51" customWidth="1"/>
    <col min="9987" max="9987" width="16.5" style="51" customWidth="1"/>
    <col min="9988" max="9988" width="7.625" style="51" customWidth="1"/>
    <col min="9989" max="9989" width="4.625" style="51" customWidth="1"/>
    <col min="9990" max="9990" width="28.875" style="51" customWidth="1"/>
    <col min="9991" max="9991" width="6.75" style="51" customWidth="1"/>
    <col min="9992" max="9992" width="8.875" style="51" customWidth="1"/>
    <col min="9993" max="10240" width="9" style="51"/>
    <col min="10241" max="10241" width="8.125" style="51" customWidth="1"/>
    <col min="10242" max="10242" width="3.375" style="51" customWidth="1"/>
    <col min="10243" max="10243" width="16.5" style="51" customWidth="1"/>
    <col min="10244" max="10244" width="7.625" style="51" customWidth="1"/>
    <col min="10245" max="10245" width="4.625" style="51" customWidth="1"/>
    <col min="10246" max="10246" width="28.875" style="51" customWidth="1"/>
    <col min="10247" max="10247" width="6.75" style="51" customWidth="1"/>
    <col min="10248" max="10248" width="8.875" style="51" customWidth="1"/>
    <col min="10249" max="10496" width="9" style="51"/>
    <col min="10497" max="10497" width="8.125" style="51" customWidth="1"/>
    <col min="10498" max="10498" width="3.375" style="51" customWidth="1"/>
    <col min="10499" max="10499" width="16.5" style="51" customWidth="1"/>
    <col min="10500" max="10500" width="7.625" style="51" customWidth="1"/>
    <col min="10501" max="10501" width="4.625" style="51" customWidth="1"/>
    <col min="10502" max="10502" width="28.875" style="51" customWidth="1"/>
    <col min="10503" max="10503" width="6.75" style="51" customWidth="1"/>
    <col min="10504" max="10504" width="8.875" style="51" customWidth="1"/>
    <col min="10505" max="10752" width="9" style="51"/>
    <col min="10753" max="10753" width="8.125" style="51" customWidth="1"/>
    <col min="10754" max="10754" width="3.375" style="51" customWidth="1"/>
    <col min="10755" max="10755" width="16.5" style="51" customWidth="1"/>
    <col min="10756" max="10756" width="7.625" style="51" customWidth="1"/>
    <col min="10757" max="10757" width="4.625" style="51" customWidth="1"/>
    <col min="10758" max="10758" width="28.875" style="51" customWidth="1"/>
    <col min="10759" max="10759" width="6.75" style="51" customWidth="1"/>
    <col min="10760" max="10760" width="8.875" style="51" customWidth="1"/>
    <col min="10761" max="11008" width="9" style="51"/>
    <col min="11009" max="11009" width="8.125" style="51" customWidth="1"/>
    <col min="11010" max="11010" width="3.375" style="51" customWidth="1"/>
    <col min="11011" max="11011" width="16.5" style="51" customWidth="1"/>
    <col min="11012" max="11012" width="7.625" style="51" customWidth="1"/>
    <col min="11013" max="11013" width="4.625" style="51" customWidth="1"/>
    <col min="11014" max="11014" width="28.875" style="51" customWidth="1"/>
    <col min="11015" max="11015" width="6.75" style="51" customWidth="1"/>
    <col min="11016" max="11016" width="8.875" style="51" customWidth="1"/>
    <col min="11017" max="11264" width="9" style="51"/>
    <col min="11265" max="11265" width="8.125" style="51" customWidth="1"/>
    <col min="11266" max="11266" width="3.375" style="51" customWidth="1"/>
    <col min="11267" max="11267" width="16.5" style="51" customWidth="1"/>
    <col min="11268" max="11268" width="7.625" style="51" customWidth="1"/>
    <col min="11269" max="11269" width="4.625" style="51" customWidth="1"/>
    <col min="11270" max="11270" width="28.875" style="51" customWidth="1"/>
    <col min="11271" max="11271" width="6.75" style="51" customWidth="1"/>
    <col min="11272" max="11272" width="8.875" style="51" customWidth="1"/>
    <col min="11273" max="11520" width="9" style="51"/>
    <col min="11521" max="11521" width="8.125" style="51" customWidth="1"/>
    <col min="11522" max="11522" width="3.375" style="51" customWidth="1"/>
    <col min="11523" max="11523" width="16.5" style="51" customWidth="1"/>
    <col min="11524" max="11524" width="7.625" style="51" customWidth="1"/>
    <col min="11525" max="11525" width="4.625" style="51" customWidth="1"/>
    <col min="11526" max="11526" width="28.875" style="51" customWidth="1"/>
    <col min="11527" max="11527" width="6.75" style="51" customWidth="1"/>
    <col min="11528" max="11528" width="8.875" style="51" customWidth="1"/>
    <col min="11529" max="11776" width="9" style="51"/>
    <col min="11777" max="11777" width="8.125" style="51" customWidth="1"/>
    <col min="11778" max="11778" width="3.375" style="51" customWidth="1"/>
    <col min="11779" max="11779" width="16.5" style="51" customWidth="1"/>
    <col min="11780" max="11780" width="7.625" style="51" customWidth="1"/>
    <col min="11781" max="11781" width="4.625" style="51" customWidth="1"/>
    <col min="11782" max="11782" width="28.875" style="51" customWidth="1"/>
    <col min="11783" max="11783" width="6.75" style="51" customWidth="1"/>
    <col min="11784" max="11784" width="8.875" style="51" customWidth="1"/>
    <col min="11785" max="12032" width="9" style="51"/>
    <col min="12033" max="12033" width="8.125" style="51" customWidth="1"/>
    <col min="12034" max="12034" width="3.375" style="51" customWidth="1"/>
    <col min="12035" max="12035" width="16.5" style="51" customWidth="1"/>
    <col min="12036" max="12036" width="7.625" style="51" customWidth="1"/>
    <col min="12037" max="12037" width="4.625" style="51" customWidth="1"/>
    <col min="12038" max="12038" width="28.875" style="51" customWidth="1"/>
    <col min="12039" max="12039" width="6.75" style="51" customWidth="1"/>
    <col min="12040" max="12040" width="8.875" style="51" customWidth="1"/>
    <col min="12041" max="12288" width="9" style="51"/>
    <col min="12289" max="12289" width="8.125" style="51" customWidth="1"/>
    <col min="12290" max="12290" width="3.375" style="51" customWidth="1"/>
    <col min="12291" max="12291" width="16.5" style="51" customWidth="1"/>
    <col min="12292" max="12292" width="7.625" style="51" customWidth="1"/>
    <col min="12293" max="12293" width="4.625" style="51" customWidth="1"/>
    <col min="12294" max="12294" width="28.875" style="51" customWidth="1"/>
    <col min="12295" max="12295" width="6.75" style="51" customWidth="1"/>
    <col min="12296" max="12296" width="8.875" style="51" customWidth="1"/>
    <col min="12297" max="12544" width="9" style="51"/>
    <col min="12545" max="12545" width="8.125" style="51" customWidth="1"/>
    <col min="12546" max="12546" width="3.375" style="51" customWidth="1"/>
    <col min="12547" max="12547" width="16.5" style="51" customWidth="1"/>
    <col min="12548" max="12548" width="7.625" style="51" customWidth="1"/>
    <col min="12549" max="12549" width="4.625" style="51" customWidth="1"/>
    <col min="12550" max="12550" width="28.875" style="51" customWidth="1"/>
    <col min="12551" max="12551" width="6.75" style="51" customWidth="1"/>
    <col min="12552" max="12552" width="8.875" style="51" customWidth="1"/>
    <col min="12553" max="12800" width="9" style="51"/>
    <col min="12801" max="12801" width="8.125" style="51" customWidth="1"/>
    <col min="12802" max="12802" width="3.375" style="51" customWidth="1"/>
    <col min="12803" max="12803" width="16.5" style="51" customWidth="1"/>
    <col min="12804" max="12804" width="7.625" style="51" customWidth="1"/>
    <col min="12805" max="12805" width="4.625" style="51" customWidth="1"/>
    <col min="12806" max="12806" width="28.875" style="51" customWidth="1"/>
    <col min="12807" max="12807" width="6.75" style="51" customWidth="1"/>
    <col min="12808" max="12808" width="8.875" style="51" customWidth="1"/>
    <col min="12809" max="13056" width="9" style="51"/>
    <col min="13057" max="13057" width="8.125" style="51" customWidth="1"/>
    <col min="13058" max="13058" width="3.375" style="51" customWidth="1"/>
    <col min="13059" max="13059" width="16.5" style="51" customWidth="1"/>
    <col min="13060" max="13060" width="7.625" style="51" customWidth="1"/>
    <col min="13061" max="13061" width="4.625" style="51" customWidth="1"/>
    <col min="13062" max="13062" width="28.875" style="51" customWidth="1"/>
    <col min="13063" max="13063" width="6.75" style="51" customWidth="1"/>
    <col min="13064" max="13064" width="8.875" style="51" customWidth="1"/>
    <col min="13065" max="13312" width="9" style="51"/>
    <col min="13313" max="13313" width="8.125" style="51" customWidth="1"/>
    <col min="13314" max="13314" width="3.375" style="51" customWidth="1"/>
    <col min="13315" max="13315" width="16.5" style="51" customWidth="1"/>
    <col min="13316" max="13316" width="7.625" style="51" customWidth="1"/>
    <col min="13317" max="13317" width="4.625" style="51" customWidth="1"/>
    <col min="13318" max="13318" width="28.875" style="51" customWidth="1"/>
    <col min="13319" max="13319" width="6.75" style="51" customWidth="1"/>
    <col min="13320" max="13320" width="8.875" style="51" customWidth="1"/>
    <col min="13321" max="13568" width="9" style="51"/>
    <col min="13569" max="13569" width="8.125" style="51" customWidth="1"/>
    <col min="13570" max="13570" width="3.375" style="51" customWidth="1"/>
    <col min="13571" max="13571" width="16.5" style="51" customWidth="1"/>
    <col min="13572" max="13572" width="7.625" style="51" customWidth="1"/>
    <col min="13573" max="13573" width="4.625" style="51" customWidth="1"/>
    <col min="13574" max="13574" width="28.875" style="51" customWidth="1"/>
    <col min="13575" max="13575" width="6.75" style="51" customWidth="1"/>
    <col min="13576" max="13576" width="8.875" style="51" customWidth="1"/>
    <col min="13577" max="13824" width="9" style="51"/>
    <col min="13825" max="13825" width="8.125" style="51" customWidth="1"/>
    <col min="13826" max="13826" width="3.375" style="51" customWidth="1"/>
    <col min="13827" max="13827" width="16.5" style="51" customWidth="1"/>
    <col min="13828" max="13828" width="7.625" style="51" customWidth="1"/>
    <col min="13829" max="13829" width="4.625" style="51" customWidth="1"/>
    <col min="13830" max="13830" width="28.875" style="51" customWidth="1"/>
    <col min="13831" max="13831" width="6.75" style="51" customWidth="1"/>
    <col min="13832" max="13832" width="8.875" style="51" customWidth="1"/>
    <col min="13833" max="14080" width="9" style="51"/>
    <col min="14081" max="14081" width="8.125" style="51" customWidth="1"/>
    <col min="14082" max="14082" width="3.375" style="51" customWidth="1"/>
    <col min="14083" max="14083" width="16.5" style="51" customWidth="1"/>
    <col min="14084" max="14084" width="7.625" style="51" customWidth="1"/>
    <col min="14085" max="14085" width="4.625" style="51" customWidth="1"/>
    <col min="14086" max="14086" width="28.875" style="51" customWidth="1"/>
    <col min="14087" max="14087" width="6.75" style="51" customWidth="1"/>
    <col min="14088" max="14088" width="8.875" style="51" customWidth="1"/>
    <col min="14089" max="14336" width="9" style="51"/>
    <col min="14337" max="14337" width="8.125" style="51" customWidth="1"/>
    <col min="14338" max="14338" width="3.375" style="51" customWidth="1"/>
    <col min="14339" max="14339" width="16.5" style="51" customWidth="1"/>
    <col min="14340" max="14340" width="7.625" style="51" customWidth="1"/>
    <col min="14341" max="14341" width="4.625" style="51" customWidth="1"/>
    <col min="14342" max="14342" width="28.875" style="51" customWidth="1"/>
    <col min="14343" max="14343" width="6.75" style="51" customWidth="1"/>
    <col min="14344" max="14344" width="8.875" style="51" customWidth="1"/>
    <col min="14345" max="14592" width="9" style="51"/>
    <col min="14593" max="14593" width="8.125" style="51" customWidth="1"/>
    <col min="14594" max="14594" width="3.375" style="51" customWidth="1"/>
    <col min="14595" max="14595" width="16.5" style="51" customWidth="1"/>
    <col min="14596" max="14596" width="7.625" style="51" customWidth="1"/>
    <col min="14597" max="14597" width="4.625" style="51" customWidth="1"/>
    <col min="14598" max="14598" width="28.875" style="51" customWidth="1"/>
    <col min="14599" max="14599" width="6.75" style="51" customWidth="1"/>
    <col min="14600" max="14600" width="8.875" style="51" customWidth="1"/>
    <col min="14601" max="14848" width="9" style="51"/>
    <col min="14849" max="14849" width="8.125" style="51" customWidth="1"/>
    <col min="14850" max="14850" width="3.375" style="51" customWidth="1"/>
    <col min="14851" max="14851" width="16.5" style="51" customWidth="1"/>
    <col min="14852" max="14852" width="7.625" style="51" customWidth="1"/>
    <col min="14853" max="14853" width="4.625" style="51" customWidth="1"/>
    <col min="14854" max="14854" width="28.875" style="51" customWidth="1"/>
    <col min="14855" max="14855" width="6.75" style="51" customWidth="1"/>
    <col min="14856" max="14856" width="8.875" style="51" customWidth="1"/>
    <col min="14857" max="15104" width="9" style="51"/>
    <col min="15105" max="15105" width="8.125" style="51" customWidth="1"/>
    <col min="15106" max="15106" width="3.375" style="51" customWidth="1"/>
    <col min="15107" max="15107" width="16.5" style="51" customWidth="1"/>
    <col min="15108" max="15108" width="7.625" style="51" customWidth="1"/>
    <col min="15109" max="15109" width="4.625" style="51" customWidth="1"/>
    <col min="15110" max="15110" width="28.875" style="51" customWidth="1"/>
    <col min="15111" max="15111" width="6.75" style="51" customWidth="1"/>
    <col min="15112" max="15112" width="8.875" style="51" customWidth="1"/>
    <col min="15113" max="15360" width="9" style="51"/>
    <col min="15361" max="15361" width="8.125" style="51" customWidth="1"/>
    <col min="15362" max="15362" width="3.375" style="51" customWidth="1"/>
    <col min="15363" max="15363" width="16.5" style="51" customWidth="1"/>
    <col min="15364" max="15364" width="7.625" style="51" customWidth="1"/>
    <col min="15365" max="15365" width="4.625" style="51" customWidth="1"/>
    <col min="15366" max="15366" width="28.875" style="51" customWidth="1"/>
    <col min="15367" max="15367" width="6.75" style="51" customWidth="1"/>
    <col min="15368" max="15368" width="8.875" style="51" customWidth="1"/>
    <col min="15369" max="15616" width="9" style="51"/>
    <col min="15617" max="15617" width="8.125" style="51" customWidth="1"/>
    <col min="15618" max="15618" width="3.375" style="51" customWidth="1"/>
    <col min="15619" max="15619" width="16.5" style="51" customWidth="1"/>
    <col min="15620" max="15620" width="7.625" style="51" customWidth="1"/>
    <col min="15621" max="15621" width="4.625" style="51" customWidth="1"/>
    <col min="15622" max="15622" width="28.875" style="51" customWidth="1"/>
    <col min="15623" max="15623" width="6.75" style="51" customWidth="1"/>
    <col min="15624" max="15624" width="8.875" style="51" customWidth="1"/>
    <col min="15625" max="15872" width="9" style="51"/>
    <col min="15873" max="15873" width="8.125" style="51" customWidth="1"/>
    <col min="15874" max="15874" width="3.375" style="51" customWidth="1"/>
    <col min="15875" max="15875" width="16.5" style="51" customWidth="1"/>
    <col min="15876" max="15876" width="7.625" style="51" customWidth="1"/>
    <col min="15877" max="15877" width="4.625" style="51" customWidth="1"/>
    <col min="15878" max="15878" width="28.875" style="51" customWidth="1"/>
    <col min="15879" max="15879" width="6.75" style="51" customWidth="1"/>
    <col min="15880" max="15880" width="8.875" style="51" customWidth="1"/>
    <col min="15881" max="16128" width="9" style="51"/>
    <col min="16129" max="16129" width="8.125" style="51" customWidth="1"/>
    <col min="16130" max="16130" width="3.375" style="51" customWidth="1"/>
    <col min="16131" max="16131" width="16.5" style="51" customWidth="1"/>
    <col min="16132" max="16132" width="7.625" style="51" customWidth="1"/>
    <col min="16133" max="16133" width="4.625" style="51" customWidth="1"/>
    <col min="16134" max="16134" width="28.875" style="51" customWidth="1"/>
    <col min="16135" max="16135" width="6.75" style="51" customWidth="1"/>
    <col min="16136" max="16136" width="8.875" style="51" customWidth="1"/>
    <col min="16137" max="16384" width="9" style="51"/>
  </cols>
  <sheetData>
    <row r="1" spans="1:8" x14ac:dyDescent="0.55000000000000004">
      <c r="A1" s="91" t="s">
        <v>2</v>
      </c>
      <c r="B1" s="91"/>
      <c r="C1" s="91"/>
      <c r="D1" s="91"/>
      <c r="E1" s="91"/>
      <c r="F1" s="91"/>
      <c r="G1" s="91"/>
      <c r="H1" s="91"/>
    </row>
    <row r="2" spans="1:8" x14ac:dyDescent="0.55000000000000004">
      <c r="A2" s="91" t="s">
        <v>47</v>
      </c>
      <c r="B2" s="91"/>
      <c r="C2" s="91"/>
      <c r="D2" s="91"/>
      <c r="E2" s="91"/>
      <c r="F2" s="91"/>
      <c r="G2" s="91"/>
      <c r="H2" s="91"/>
    </row>
    <row r="3" spans="1:8" x14ac:dyDescent="0.55000000000000004">
      <c r="A3" s="91" t="s">
        <v>46</v>
      </c>
      <c r="B3" s="91"/>
      <c r="C3" s="91"/>
      <c r="D3" s="91"/>
      <c r="E3" s="91"/>
      <c r="F3" s="91"/>
      <c r="G3" s="91"/>
      <c r="H3" s="91"/>
    </row>
    <row r="4" spans="1:8" x14ac:dyDescent="0.55000000000000004">
      <c r="B4" s="54" t="s">
        <v>211</v>
      </c>
    </row>
    <row r="5" spans="1:8" x14ac:dyDescent="0.55000000000000004">
      <c r="B5" s="91" t="s">
        <v>212</v>
      </c>
      <c r="C5" s="91"/>
      <c r="D5" s="91"/>
      <c r="E5" s="91"/>
      <c r="F5" s="91"/>
    </row>
    <row r="6" spans="1:8" x14ac:dyDescent="0.55000000000000004">
      <c r="B6" s="91" t="s">
        <v>213</v>
      </c>
      <c r="C6" s="91"/>
      <c r="D6" s="91"/>
      <c r="E6" s="91"/>
      <c r="F6" s="91"/>
    </row>
    <row r="7" spans="1:8" x14ac:dyDescent="0.55000000000000004">
      <c r="B7" s="91" t="s">
        <v>214</v>
      </c>
      <c r="C7" s="91"/>
      <c r="D7" s="91"/>
      <c r="E7" s="91"/>
      <c r="F7" s="91"/>
    </row>
    <row r="8" spans="1:8" x14ac:dyDescent="0.55000000000000004">
      <c r="B8" s="90" t="s">
        <v>215</v>
      </c>
      <c r="C8" s="90"/>
      <c r="D8" s="90"/>
      <c r="E8" s="90"/>
      <c r="F8" s="90"/>
    </row>
    <row r="9" spans="1:8" x14ac:dyDescent="0.55000000000000004">
      <c r="B9" s="90" t="s">
        <v>216</v>
      </c>
      <c r="C9" s="90"/>
      <c r="D9" s="90"/>
      <c r="E9" s="90"/>
      <c r="F9" s="90"/>
    </row>
    <row r="10" spans="1:8" x14ac:dyDescent="0.55000000000000004">
      <c r="C10" s="51" t="s">
        <v>217</v>
      </c>
      <c r="D10" s="79">
        <v>2472</v>
      </c>
      <c r="E10" s="51" t="s">
        <v>218</v>
      </c>
    </row>
    <row r="11" spans="1:8" x14ac:dyDescent="0.55000000000000004">
      <c r="C11" s="51" t="s">
        <v>219</v>
      </c>
      <c r="D11" s="79">
        <v>2342</v>
      </c>
      <c r="E11" s="51" t="s">
        <v>218</v>
      </c>
    </row>
    <row r="12" spans="1:8" ht="24" customHeight="1" x14ac:dyDescent="0.55000000000000004">
      <c r="B12" s="54" t="s">
        <v>220</v>
      </c>
    </row>
    <row r="13" spans="1:8" ht="24" customHeight="1" x14ac:dyDescent="0.55000000000000004">
      <c r="C13" s="51" t="s">
        <v>221</v>
      </c>
    </row>
    <row r="14" spans="1:8" ht="24" customHeight="1" x14ac:dyDescent="0.55000000000000004">
      <c r="B14" s="54" t="s">
        <v>222</v>
      </c>
    </row>
    <row r="15" spans="1:8" x14ac:dyDescent="0.55000000000000004">
      <c r="C15" s="51" t="s">
        <v>223</v>
      </c>
      <c r="D15" s="51">
        <v>3</v>
      </c>
      <c r="E15" s="51" t="s">
        <v>218</v>
      </c>
      <c r="F15" s="51" t="s">
        <v>224</v>
      </c>
      <c r="G15" s="51">
        <v>15</v>
      </c>
      <c r="H15" s="51" t="s">
        <v>218</v>
      </c>
    </row>
    <row r="16" spans="1:8" x14ac:dyDescent="0.55000000000000004">
      <c r="C16" s="51" t="s">
        <v>225</v>
      </c>
      <c r="D16" s="51">
        <v>1</v>
      </c>
      <c r="E16" s="51" t="s">
        <v>218</v>
      </c>
      <c r="F16" s="51" t="s">
        <v>226</v>
      </c>
      <c r="G16" s="51">
        <v>1</v>
      </c>
      <c r="H16" s="51" t="s">
        <v>218</v>
      </c>
    </row>
    <row r="17" spans="1:8" x14ac:dyDescent="0.55000000000000004">
      <c r="C17" s="51" t="s">
        <v>227</v>
      </c>
      <c r="D17" s="51">
        <v>18</v>
      </c>
      <c r="E17" s="51" t="s">
        <v>218</v>
      </c>
      <c r="F17" s="51" t="s">
        <v>228</v>
      </c>
      <c r="G17" s="51">
        <v>12</v>
      </c>
      <c r="H17" s="51" t="s">
        <v>218</v>
      </c>
    </row>
    <row r="18" spans="1:8" ht="24.75" thickBot="1" x14ac:dyDescent="0.6">
      <c r="C18" s="54" t="s">
        <v>229</v>
      </c>
      <c r="D18" s="80">
        <f>SUM(D15:D17)</f>
        <v>22</v>
      </c>
      <c r="E18" s="54" t="s">
        <v>218</v>
      </c>
      <c r="F18" s="51" t="s">
        <v>230</v>
      </c>
      <c r="G18" s="51">
        <v>3</v>
      </c>
      <c r="H18" s="51" t="s">
        <v>218</v>
      </c>
    </row>
    <row r="19" spans="1:8" ht="24.75" thickTop="1" x14ac:dyDescent="0.55000000000000004">
      <c r="F19" s="51" t="s">
        <v>231</v>
      </c>
      <c r="G19" s="51">
        <v>6</v>
      </c>
      <c r="H19" s="51" t="s">
        <v>218</v>
      </c>
    </row>
    <row r="20" spans="1:8" ht="24.75" thickBot="1" x14ac:dyDescent="0.6">
      <c r="F20" s="54" t="s">
        <v>232</v>
      </c>
      <c r="G20" s="80">
        <f>SUM(G15:G19)</f>
        <v>37</v>
      </c>
      <c r="H20" s="54" t="s">
        <v>218</v>
      </c>
    </row>
    <row r="21" spans="1:8" ht="24.75" thickTop="1" x14ac:dyDescent="0.55000000000000004">
      <c r="F21" s="54"/>
      <c r="G21" s="81"/>
      <c r="H21" s="54"/>
    </row>
    <row r="22" spans="1:8" x14ac:dyDescent="0.55000000000000004">
      <c r="A22" s="54" t="s">
        <v>233</v>
      </c>
      <c r="B22" s="51" t="s">
        <v>234</v>
      </c>
    </row>
    <row r="23" spans="1:8" x14ac:dyDescent="0.55000000000000004">
      <c r="B23" s="54" t="s">
        <v>235</v>
      </c>
    </row>
    <row r="24" spans="1:8" x14ac:dyDescent="0.55000000000000004">
      <c r="C24" s="51" t="s">
        <v>236</v>
      </c>
    </row>
    <row r="25" spans="1:8" x14ac:dyDescent="0.55000000000000004">
      <c r="B25" s="51" t="s">
        <v>237</v>
      </c>
    </row>
    <row r="26" spans="1:8" x14ac:dyDescent="0.55000000000000004">
      <c r="B26" s="51" t="s">
        <v>238</v>
      </c>
    </row>
    <row r="27" spans="1:8" x14ac:dyDescent="0.55000000000000004">
      <c r="B27" s="54" t="s">
        <v>239</v>
      </c>
    </row>
    <row r="28" spans="1:8" x14ac:dyDescent="0.55000000000000004">
      <c r="C28" s="51" t="s">
        <v>240</v>
      </c>
    </row>
  </sheetData>
  <mergeCells count="8">
    <mergeCell ref="B8:F8"/>
    <mergeCell ref="B9:F9"/>
    <mergeCell ref="A1:H1"/>
    <mergeCell ref="A2:H2"/>
    <mergeCell ref="A3:H3"/>
    <mergeCell ref="B5:F5"/>
    <mergeCell ref="B6:F6"/>
    <mergeCell ref="B7:F7"/>
  </mergeCells>
  <pageMargins left="0.7" right="0.21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E14" sqref="E14"/>
    </sheetView>
  </sheetViews>
  <sheetFormatPr defaultRowHeight="24" x14ac:dyDescent="0.2"/>
  <cols>
    <col min="1" max="1" width="4.875" style="46" customWidth="1"/>
    <col min="2" max="2" width="26.75" style="46" customWidth="1"/>
    <col min="3" max="3" width="15.5" style="45" customWidth="1"/>
    <col min="4" max="4" width="22" style="46" customWidth="1"/>
    <col min="5" max="5" width="16.25" style="45" customWidth="1"/>
    <col min="6" max="7" width="9" style="46"/>
    <col min="8" max="8" width="11.875" style="46" customWidth="1"/>
    <col min="9" max="241" width="9" style="46"/>
    <col min="242" max="242" width="4.875" style="46" customWidth="1"/>
    <col min="243" max="243" width="26.75" style="46" customWidth="1"/>
    <col min="244" max="244" width="15.5" style="46" customWidth="1"/>
    <col min="245" max="245" width="22" style="46" customWidth="1"/>
    <col min="246" max="246" width="16.25" style="46" customWidth="1"/>
    <col min="247" max="247" width="9.375" style="46" customWidth="1"/>
    <col min="248" max="248" width="12.5" style="46" customWidth="1"/>
    <col min="249" max="249" width="24.5" style="46" customWidth="1"/>
    <col min="250" max="250" width="23.375" style="46" customWidth="1"/>
    <col min="251" max="251" width="16.875" style="46" customWidth="1"/>
    <col min="252" max="252" width="9" style="46"/>
    <col min="253" max="253" width="59.875" style="46" customWidth="1"/>
    <col min="254" max="254" width="15.75" style="46" customWidth="1"/>
    <col min="255" max="497" width="9" style="46"/>
    <col min="498" max="498" width="4.875" style="46" customWidth="1"/>
    <col min="499" max="499" width="26.75" style="46" customWidth="1"/>
    <col min="500" max="500" width="15.5" style="46" customWidth="1"/>
    <col min="501" max="501" width="22" style="46" customWidth="1"/>
    <col min="502" max="502" width="16.25" style="46" customWidth="1"/>
    <col min="503" max="503" width="9.375" style="46" customWidth="1"/>
    <col min="504" max="504" width="12.5" style="46" customWidth="1"/>
    <col min="505" max="505" width="24.5" style="46" customWidth="1"/>
    <col min="506" max="506" width="23.375" style="46" customWidth="1"/>
    <col min="507" max="507" width="16.875" style="46" customWidth="1"/>
    <col min="508" max="508" width="9" style="46"/>
    <col min="509" max="509" width="59.875" style="46" customWidth="1"/>
    <col min="510" max="510" width="15.75" style="46" customWidth="1"/>
    <col min="511" max="753" width="9" style="46"/>
    <col min="754" max="754" width="4.875" style="46" customWidth="1"/>
    <col min="755" max="755" width="26.75" style="46" customWidth="1"/>
    <col min="756" max="756" width="15.5" style="46" customWidth="1"/>
    <col min="757" max="757" width="22" style="46" customWidth="1"/>
    <col min="758" max="758" width="16.25" style="46" customWidth="1"/>
    <col min="759" max="759" width="9.375" style="46" customWidth="1"/>
    <col min="760" max="760" width="12.5" style="46" customWidth="1"/>
    <col min="761" max="761" width="24.5" style="46" customWidth="1"/>
    <col min="762" max="762" width="23.375" style="46" customWidth="1"/>
    <col min="763" max="763" width="16.875" style="46" customWidth="1"/>
    <col min="764" max="764" width="9" style="46"/>
    <col min="765" max="765" width="59.875" style="46" customWidth="1"/>
    <col min="766" max="766" width="15.75" style="46" customWidth="1"/>
    <col min="767" max="1009" width="9" style="46"/>
    <col min="1010" max="1010" width="4.875" style="46" customWidth="1"/>
    <col min="1011" max="1011" width="26.75" style="46" customWidth="1"/>
    <col min="1012" max="1012" width="15.5" style="46" customWidth="1"/>
    <col min="1013" max="1013" width="22" style="46" customWidth="1"/>
    <col min="1014" max="1014" width="16.25" style="46" customWidth="1"/>
    <col min="1015" max="1015" width="9.375" style="46" customWidth="1"/>
    <col min="1016" max="1016" width="12.5" style="46" customWidth="1"/>
    <col min="1017" max="1017" width="24.5" style="46" customWidth="1"/>
    <col min="1018" max="1018" width="23.375" style="46" customWidth="1"/>
    <col min="1019" max="1019" width="16.875" style="46" customWidth="1"/>
    <col min="1020" max="1020" width="9" style="46"/>
    <col min="1021" max="1021" width="59.875" style="46" customWidth="1"/>
    <col min="1022" max="1022" width="15.75" style="46" customWidth="1"/>
    <col min="1023" max="1265" width="9" style="46"/>
    <col min="1266" max="1266" width="4.875" style="46" customWidth="1"/>
    <col min="1267" max="1267" width="26.75" style="46" customWidth="1"/>
    <col min="1268" max="1268" width="15.5" style="46" customWidth="1"/>
    <col min="1269" max="1269" width="22" style="46" customWidth="1"/>
    <col min="1270" max="1270" width="16.25" style="46" customWidth="1"/>
    <col min="1271" max="1271" width="9.375" style="46" customWidth="1"/>
    <col min="1272" max="1272" width="12.5" style="46" customWidth="1"/>
    <col min="1273" max="1273" width="24.5" style="46" customWidth="1"/>
    <col min="1274" max="1274" width="23.375" style="46" customWidth="1"/>
    <col min="1275" max="1275" width="16.875" style="46" customWidth="1"/>
    <col min="1276" max="1276" width="9" style="46"/>
    <col min="1277" max="1277" width="59.875" style="46" customWidth="1"/>
    <col min="1278" max="1278" width="15.75" style="46" customWidth="1"/>
    <col min="1279" max="1521" width="9" style="46"/>
    <col min="1522" max="1522" width="4.875" style="46" customWidth="1"/>
    <col min="1523" max="1523" width="26.75" style="46" customWidth="1"/>
    <col min="1524" max="1524" width="15.5" style="46" customWidth="1"/>
    <col min="1525" max="1525" width="22" style="46" customWidth="1"/>
    <col min="1526" max="1526" width="16.25" style="46" customWidth="1"/>
    <col min="1527" max="1527" width="9.375" style="46" customWidth="1"/>
    <col min="1528" max="1528" width="12.5" style="46" customWidth="1"/>
    <col min="1529" max="1529" width="24.5" style="46" customWidth="1"/>
    <col min="1530" max="1530" width="23.375" style="46" customWidth="1"/>
    <col min="1531" max="1531" width="16.875" style="46" customWidth="1"/>
    <col min="1532" max="1532" width="9" style="46"/>
    <col min="1533" max="1533" width="59.875" style="46" customWidth="1"/>
    <col min="1534" max="1534" width="15.75" style="46" customWidth="1"/>
    <col min="1535" max="1777" width="9" style="46"/>
    <col min="1778" max="1778" width="4.875" style="46" customWidth="1"/>
    <col min="1779" max="1779" width="26.75" style="46" customWidth="1"/>
    <col min="1780" max="1780" width="15.5" style="46" customWidth="1"/>
    <col min="1781" max="1781" width="22" style="46" customWidth="1"/>
    <col min="1782" max="1782" width="16.25" style="46" customWidth="1"/>
    <col min="1783" max="1783" width="9.375" style="46" customWidth="1"/>
    <col min="1784" max="1784" width="12.5" style="46" customWidth="1"/>
    <col min="1785" max="1785" width="24.5" style="46" customWidth="1"/>
    <col min="1786" max="1786" width="23.375" style="46" customWidth="1"/>
    <col min="1787" max="1787" width="16.875" style="46" customWidth="1"/>
    <col min="1788" max="1788" width="9" style="46"/>
    <col min="1789" max="1789" width="59.875" style="46" customWidth="1"/>
    <col min="1790" max="1790" width="15.75" style="46" customWidth="1"/>
    <col min="1791" max="2033" width="9" style="46"/>
    <col min="2034" max="2034" width="4.875" style="46" customWidth="1"/>
    <col min="2035" max="2035" width="26.75" style="46" customWidth="1"/>
    <col min="2036" max="2036" width="15.5" style="46" customWidth="1"/>
    <col min="2037" max="2037" width="22" style="46" customWidth="1"/>
    <col min="2038" max="2038" width="16.25" style="46" customWidth="1"/>
    <col min="2039" max="2039" width="9.375" style="46" customWidth="1"/>
    <col min="2040" max="2040" width="12.5" style="46" customWidth="1"/>
    <col min="2041" max="2041" width="24.5" style="46" customWidth="1"/>
    <col min="2042" max="2042" width="23.375" style="46" customWidth="1"/>
    <col min="2043" max="2043" width="16.875" style="46" customWidth="1"/>
    <col min="2044" max="2044" width="9" style="46"/>
    <col min="2045" max="2045" width="59.875" style="46" customWidth="1"/>
    <col min="2046" max="2046" width="15.75" style="46" customWidth="1"/>
    <col min="2047" max="2289" width="9" style="46"/>
    <col min="2290" max="2290" width="4.875" style="46" customWidth="1"/>
    <col min="2291" max="2291" width="26.75" style="46" customWidth="1"/>
    <col min="2292" max="2292" width="15.5" style="46" customWidth="1"/>
    <col min="2293" max="2293" width="22" style="46" customWidth="1"/>
    <col min="2294" max="2294" width="16.25" style="46" customWidth="1"/>
    <col min="2295" max="2295" width="9.375" style="46" customWidth="1"/>
    <col min="2296" max="2296" width="12.5" style="46" customWidth="1"/>
    <col min="2297" max="2297" width="24.5" style="46" customWidth="1"/>
    <col min="2298" max="2298" width="23.375" style="46" customWidth="1"/>
    <col min="2299" max="2299" width="16.875" style="46" customWidth="1"/>
    <col min="2300" max="2300" width="9" style="46"/>
    <col min="2301" max="2301" width="59.875" style="46" customWidth="1"/>
    <col min="2302" max="2302" width="15.75" style="46" customWidth="1"/>
    <col min="2303" max="2545" width="9" style="46"/>
    <col min="2546" max="2546" width="4.875" style="46" customWidth="1"/>
    <col min="2547" max="2547" width="26.75" style="46" customWidth="1"/>
    <col min="2548" max="2548" width="15.5" style="46" customWidth="1"/>
    <col min="2549" max="2549" width="22" style="46" customWidth="1"/>
    <col min="2550" max="2550" width="16.25" style="46" customWidth="1"/>
    <col min="2551" max="2551" width="9.375" style="46" customWidth="1"/>
    <col min="2552" max="2552" width="12.5" style="46" customWidth="1"/>
    <col min="2553" max="2553" width="24.5" style="46" customWidth="1"/>
    <col min="2554" max="2554" width="23.375" style="46" customWidth="1"/>
    <col min="2555" max="2555" width="16.875" style="46" customWidth="1"/>
    <col min="2556" max="2556" width="9" style="46"/>
    <col min="2557" max="2557" width="59.875" style="46" customWidth="1"/>
    <col min="2558" max="2558" width="15.75" style="46" customWidth="1"/>
    <col min="2559" max="2801" width="9" style="46"/>
    <col min="2802" max="2802" width="4.875" style="46" customWidth="1"/>
    <col min="2803" max="2803" width="26.75" style="46" customWidth="1"/>
    <col min="2804" max="2804" width="15.5" style="46" customWidth="1"/>
    <col min="2805" max="2805" width="22" style="46" customWidth="1"/>
    <col min="2806" max="2806" width="16.25" style="46" customWidth="1"/>
    <col min="2807" max="2807" width="9.375" style="46" customWidth="1"/>
    <col min="2808" max="2808" width="12.5" style="46" customWidth="1"/>
    <col min="2809" max="2809" width="24.5" style="46" customWidth="1"/>
    <col min="2810" max="2810" width="23.375" style="46" customWidth="1"/>
    <col min="2811" max="2811" width="16.875" style="46" customWidth="1"/>
    <col min="2812" max="2812" width="9" style="46"/>
    <col min="2813" max="2813" width="59.875" style="46" customWidth="1"/>
    <col min="2814" max="2814" width="15.75" style="46" customWidth="1"/>
    <col min="2815" max="3057" width="9" style="46"/>
    <col min="3058" max="3058" width="4.875" style="46" customWidth="1"/>
    <col min="3059" max="3059" width="26.75" style="46" customWidth="1"/>
    <col min="3060" max="3060" width="15.5" style="46" customWidth="1"/>
    <col min="3061" max="3061" width="22" style="46" customWidth="1"/>
    <col min="3062" max="3062" width="16.25" style="46" customWidth="1"/>
    <col min="3063" max="3063" width="9.375" style="46" customWidth="1"/>
    <col min="3064" max="3064" width="12.5" style="46" customWidth="1"/>
    <col min="3065" max="3065" width="24.5" style="46" customWidth="1"/>
    <col min="3066" max="3066" width="23.375" style="46" customWidth="1"/>
    <col min="3067" max="3067" width="16.875" style="46" customWidth="1"/>
    <col min="3068" max="3068" width="9" style="46"/>
    <col min="3069" max="3069" width="59.875" style="46" customWidth="1"/>
    <col min="3070" max="3070" width="15.75" style="46" customWidth="1"/>
    <col min="3071" max="3313" width="9" style="46"/>
    <col min="3314" max="3314" width="4.875" style="46" customWidth="1"/>
    <col min="3315" max="3315" width="26.75" style="46" customWidth="1"/>
    <col min="3316" max="3316" width="15.5" style="46" customWidth="1"/>
    <col min="3317" max="3317" width="22" style="46" customWidth="1"/>
    <col min="3318" max="3318" width="16.25" style="46" customWidth="1"/>
    <col min="3319" max="3319" width="9.375" style="46" customWidth="1"/>
    <col min="3320" max="3320" width="12.5" style="46" customWidth="1"/>
    <col min="3321" max="3321" width="24.5" style="46" customWidth="1"/>
    <col min="3322" max="3322" width="23.375" style="46" customWidth="1"/>
    <col min="3323" max="3323" width="16.875" style="46" customWidth="1"/>
    <col min="3324" max="3324" width="9" style="46"/>
    <col min="3325" max="3325" width="59.875" style="46" customWidth="1"/>
    <col min="3326" max="3326" width="15.75" style="46" customWidth="1"/>
    <col min="3327" max="3569" width="9" style="46"/>
    <col min="3570" max="3570" width="4.875" style="46" customWidth="1"/>
    <col min="3571" max="3571" width="26.75" style="46" customWidth="1"/>
    <col min="3572" max="3572" width="15.5" style="46" customWidth="1"/>
    <col min="3573" max="3573" width="22" style="46" customWidth="1"/>
    <col min="3574" max="3574" width="16.25" style="46" customWidth="1"/>
    <col min="3575" max="3575" width="9.375" style="46" customWidth="1"/>
    <col min="3576" max="3576" width="12.5" style="46" customWidth="1"/>
    <col min="3577" max="3577" width="24.5" style="46" customWidth="1"/>
    <col min="3578" max="3578" width="23.375" style="46" customWidth="1"/>
    <col min="3579" max="3579" width="16.875" style="46" customWidth="1"/>
    <col min="3580" max="3580" width="9" style="46"/>
    <col min="3581" max="3581" width="59.875" style="46" customWidth="1"/>
    <col min="3582" max="3582" width="15.75" style="46" customWidth="1"/>
    <col min="3583" max="3825" width="9" style="46"/>
    <col min="3826" max="3826" width="4.875" style="46" customWidth="1"/>
    <col min="3827" max="3827" width="26.75" style="46" customWidth="1"/>
    <col min="3828" max="3828" width="15.5" style="46" customWidth="1"/>
    <col min="3829" max="3829" width="22" style="46" customWidth="1"/>
    <col min="3830" max="3830" width="16.25" style="46" customWidth="1"/>
    <col min="3831" max="3831" width="9.375" style="46" customWidth="1"/>
    <col min="3832" max="3832" width="12.5" style="46" customWidth="1"/>
    <col min="3833" max="3833" width="24.5" style="46" customWidth="1"/>
    <col min="3834" max="3834" width="23.375" style="46" customWidth="1"/>
    <col min="3835" max="3835" width="16.875" style="46" customWidth="1"/>
    <col min="3836" max="3836" width="9" style="46"/>
    <col min="3837" max="3837" width="59.875" style="46" customWidth="1"/>
    <col min="3838" max="3838" width="15.75" style="46" customWidth="1"/>
    <col min="3839" max="4081" width="9" style="46"/>
    <col min="4082" max="4082" width="4.875" style="46" customWidth="1"/>
    <col min="4083" max="4083" width="26.75" style="46" customWidth="1"/>
    <col min="4084" max="4084" width="15.5" style="46" customWidth="1"/>
    <col min="4085" max="4085" width="22" style="46" customWidth="1"/>
    <col min="4086" max="4086" width="16.25" style="46" customWidth="1"/>
    <col min="4087" max="4087" width="9.375" style="46" customWidth="1"/>
    <col min="4088" max="4088" width="12.5" style="46" customWidth="1"/>
    <col min="4089" max="4089" width="24.5" style="46" customWidth="1"/>
    <col min="4090" max="4090" width="23.375" style="46" customWidth="1"/>
    <col min="4091" max="4091" width="16.875" style="46" customWidth="1"/>
    <col min="4092" max="4092" width="9" style="46"/>
    <col min="4093" max="4093" width="59.875" style="46" customWidth="1"/>
    <col min="4094" max="4094" width="15.75" style="46" customWidth="1"/>
    <col min="4095" max="4337" width="9" style="46"/>
    <col min="4338" max="4338" width="4.875" style="46" customWidth="1"/>
    <col min="4339" max="4339" width="26.75" style="46" customWidth="1"/>
    <col min="4340" max="4340" width="15.5" style="46" customWidth="1"/>
    <col min="4341" max="4341" width="22" style="46" customWidth="1"/>
    <col min="4342" max="4342" width="16.25" style="46" customWidth="1"/>
    <col min="4343" max="4343" width="9.375" style="46" customWidth="1"/>
    <col min="4344" max="4344" width="12.5" style="46" customWidth="1"/>
    <col min="4345" max="4345" width="24.5" style="46" customWidth="1"/>
    <col min="4346" max="4346" width="23.375" style="46" customWidth="1"/>
    <col min="4347" max="4347" width="16.875" style="46" customWidth="1"/>
    <col min="4348" max="4348" width="9" style="46"/>
    <col min="4349" max="4349" width="59.875" style="46" customWidth="1"/>
    <col min="4350" max="4350" width="15.75" style="46" customWidth="1"/>
    <col min="4351" max="4593" width="9" style="46"/>
    <col min="4594" max="4594" width="4.875" style="46" customWidth="1"/>
    <col min="4595" max="4595" width="26.75" style="46" customWidth="1"/>
    <col min="4596" max="4596" width="15.5" style="46" customWidth="1"/>
    <col min="4597" max="4597" width="22" style="46" customWidth="1"/>
    <col min="4598" max="4598" width="16.25" style="46" customWidth="1"/>
    <col min="4599" max="4599" width="9.375" style="46" customWidth="1"/>
    <col min="4600" max="4600" width="12.5" style="46" customWidth="1"/>
    <col min="4601" max="4601" width="24.5" style="46" customWidth="1"/>
    <col min="4602" max="4602" width="23.375" style="46" customWidth="1"/>
    <col min="4603" max="4603" width="16.875" style="46" customWidth="1"/>
    <col min="4604" max="4604" width="9" style="46"/>
    <col min="4605" max="4605" width="59.875" style="46" customWidth="1"/>
    <col min="4606" max="4606" width="15.75" style="46" customWidth="1"/>
    <col min="4607" max="4849" width="9" style="46"/>
    <col min="4850" max="4850" width="4.875" style="46" customWidth="1"/>
    <col min="4851" max="4851" width="26.75" style="46" customWidth="1"/>
    <col min="4852" max="4852" width="15.5" style="46" customWidth="1"/>
    <col min="4853" max="4853" width="22" style="46" customWidth="1"/>
    <col min="4854" max="4854" width="16.25" style="46" customWidth="1"/>
    <col min="4855" max="4855" width="9.375" style="46" customWidth="1"/>
    <col min="4856" max="4856" width="12.5" style="46" customWidth="1"/>
    <col min="4857" max="4857" width="24.5" style="46" customWidth="1"/>
    <col min="4858" max="4858" width="23.375" style="46" customWidth="1"/>
    <col min="4859" max="4859" width="16.875" style="46" customWidth="1"/>
    <col min="4860" max="4860" width="9" style="46"/>
    <col min="4861" max="4861" width="59.875" style="46" customWidth="1"/>
    <col min="4862" max="4862" width="15.75" style="46" customWidth="1"/>
    <col min="4863" max="5105" width="9" style="46"/>
    <col min="5106" max="5106" width="4.875" style="46" customWidth="1"/>
    <col min="5107" max="5107" width="26.75" style="46" customWidth="1"/>
    <col min="5108" max="5108" width="15.5" style="46" customWidth="1"/>
    <col min="5109" max="5109" width="22" style="46" customWidth="1"/>
    <col min="5110" max="5110" width="16.25" style="46" customWidth="1"/>
    <col min="5111" max="5111" width="9.375" style="46" customWidth="1"/>
    <col min="5112" max="5112" width="12.5" style="46" customWidth="1"/>
    <col min="5113" max="5113" width="24.5" style="46" customWidth="1"/>
    <col min="5114" max="5114" width="23.375" style="46" customWidth="1"/>
    <col min="5115" max="5115" width="16.875" style="46" customWidth="1"/>
    <col min="5116" max="5116" width="9" style="46"/>
    <col min="5117" max="5117" width="59.875" style="46" customWidth="1"/>
    <col min="5118" max="5118" width="15.75" style="46" customWidth="1"/>
    <col min="5119" max="5361" width="9" style="46"/>
    <col min="5362" max="5362" width="4.875" style="46" customWidth="1"/>
    <col min="5363" max="5363" width="26.75" style="46" customWidth="1"/>
    <col min="5364" max="5364" width="15.5" style="46" customWidth="1"/>
    <col min="5365" max="5365" width="22" style="46" customWidth="1"/>
    <col min="5366" max="5366" width="16.25" style="46" customWidth="1"/>
    <col min="5367" max="5367" width="9.375" style="46" customWidth="1"/>
    <col min="5368" max="5368" width="12.5" style="46" customWidth="1"/>
    <col min="5369" max="5369" width="24.5" style="46" customWidth="1"/>
    <col min="5370" max="5370" width="23.375" style="46" customWidth="1"/>
    <col min="5371" max="5371" width="16.875" style="46" customWidth="1"/>
    <col min="5372" max="5372" width="9" style="46"/>
    <col min="5373" max="5373" width="59.875" style="46" customWidth="1"/>
    <col min="5374" max="5374" width="15.75" style="46" customWidth="1"/>
    <col min="5375" max="5617" width="9" style="46"/>
    <col min="5618" max="5618" width="4.875" style="46" customWidth="1"/>
    <col min="5619" max="5619" width="26.75" style="46" customWidth="1"/>
    <col min="5620" max="5620" width="15.5" style="46" customWidth="1"/>
    <col min="5621" max="5621" width="22" style="46" customWidth="1"/>
    <col min="5622" max="5622" width="16.25" style="46" customWidth="1"/>
    <col min="5623" max="5623" width="9.375" style="46" customWidth="1"/>
    <col min="5624" max="5624" width="12.5" style="46" customWidth="1"/>
    <col min="5625" max="5625" width="24.5" style="46" customWidth="1"/>
    <col min="5626" max="5626" width="23.375" style="46" customWidth="1"/>
    <col min="5627" max="5627" width="16.875" style="46" customWidth="1"/>
    <col min="5628" max="5628" width="9" style="46"/>
    <col min="5629" max="5629" width="59.875" style="46" customWidth="1"/>
    <col min="5630" max="5630" width="15.75" style="46" customWidth="1"/>
    <col min="5631" max="5873" width="9" style="46"/>
    <col min="5874" max="5874" width="4.875" style="46" customWidth="1"/>
    <col min="5875" max="5875" width="26.75" style="46" customWidth="1"/>
    <col min="5876" max="5876" width="15.5" style="46" customWidth="1"/>
    <col min="5877" max="5877" width="22" style="46" customWidth="1"/>
    <col min="5878" max="5878" width="16.25" style="46" customWidth="1"/>
    <col min="5879" max="5879" width="9.375" style="46" customWidth="1"/>
    <col min="5880" max="5880" width="12.5" style="46" customWidth="1"/>
    <col min="5881" max="5881" width="24.5" style="46" customWidth="1"/>
    <col min="5882" max="5882" width="23.375" style="46" customWidth="1"/>
    <col min="5883" max="5883" width="16.875" style="46" customWidth="1"/>
    <col min="5884" max="5884" width="9" style="46"/>
    <col min="5885" max="5885" width="59.875" style="46" customWidth="1"/>
    <col min="5886" max="5886" width="15.75" style="46" customWidth="1"/>
    <col min="5887" max="6129" width="9" style="46"/>
    <col min="6130" max="6130" width="4.875" style="46" customWidth="1"/>
    <col min="6131" max="6131" width="26.75" style="46" customWidth="1"/>
    <col min="6132" max="6132" width="15.5" style="46" customWidth="1"/>
    <col min="6133" max="6133" width="22" style="46" customWidth="1"/>
    <col min="6134" max="6134" width="16.25" style="46" customWidth="1"/>
    <col min="6135" max="6135" width="9.375" style="46" customWidth="1"/>
    <col min="6136" max="6136" width="12.5" style="46" customWidth="1"/>
    <col min="6137" max="6137" width="24.5" style="46" customWidth="1"/>
    <col min="6138" max="6138" width="23.375" style="46" customWidth="1"/>
    <col min="6139" max="6139" width="16.875" style="46" customWidth="1"/>
    <col min="6140" max="6140" width="9" style="46"/>
    <col min="6141" max="6141" width="59.875" style="46" customWidth="1"/>
    <col min="6142" max="6142" width="15.75" style="46" customWidth="1"/>
    <col min="6143" max="6385" width="9" style="46"/>
    <col min="6386" max="6386" width="4.875" style="46" customWidth="1"/>
    <col min="6387" max="6387" width="26.75" style="46" customWidth="1"/>
    <col min="6388" max="6388" width="15.5" style="46" customWidth="1"/>
    <col min="6389" max="6389" width="22" style="46" customWidth="1"/>
    <col min="6390" max="6390" width="16.25" style="46" customWidth="1"/>
    <col min="6391" max="6391" width="9.375" style="46" customWidth="1"/>
    <col min="6392" max="6392" width="12.5" style="46" customWidth="1"/>
    <col min="6393" max="6393" width="24.5" style="46" customWidth="1"/>
    <col min="6394" max="6394" width="23.375" style="46" customWidth="1"/>
    <col min="6395" max="6395" width="16.875" style="46" customWidth="1"/>
    <col min="6396" max="6396" width="9" style="46"/>
    <col min="6397" max="6397" width="59.875" style="46" customWidth="1"/>
    <col min="6398" max="6398" width="15.75" style="46" customWidth="1"/>
    <col min="6399" max="6641" width="9" style="46"/>
    <col min="6642" max="6642" width="4.875" style="46" customWidth="1"/>
    <col min="6643" max="6643" width="26.75" style="46" customWidth="1"/>
    <col min="6644" max="6644" width="15.5" style="46" customWidth="1"/>
    <col min="6645" max="6645" width="22" style="46" customWidth="1"/>
    <col min="6646" max="6646" width="16.25" style="46" customWidth="1"/>
    <col min="6647" max="6647" width="9.375" style="46" customWidth="1"/>
    <col min="6648" max="6648" width="12.5" style="46" customWidth="1"/>
    <col min="6649" max="6649" width="24.5" style="46" customWidth="1"/>
    <col min="6650" max="6650" width="23.375" style="46" customWidth="1"/>
    <col min="6651" max="6651" width="16.875" style="46" customWidth="1"/>
    <col min="6652" max="6652" width="9" style="46"/>
    <col min="6653" max="6653" width="59.875" style="46" customWidth="1"/>
    <col min="6654" max="6654" width="15.75" style="46" customWidth="1"/>
    <col min="6655" max="6897" width="9" style="46"/>
    <col min="6898" max="6898" width="4.875" style="46" customWidth="1"/>
    <col min="6899" max="6899" width="26.75" style="46" customWidth="1"/>
    <col min="6900" max="6900" width="15.5" style="46" customWidth="1"/>
    <col min="6901" max="6901" width="22" style="46" customWidth="1"/>
    <col min="6902" max="6902" width="16.25" style="46" customWidth="1"/>
    <col min="6903" max="6903" width="9.375" style="46" customWidth="1"/>
    <col min="6904" max="6904" width="12.5" style="46" customWidth="1"/>
    <col min="6905" max="6905" width="24.5" style="46" customWidth="1"/>
    <col min="6906" max="6906" width="23.375" style="46" customWidth="1"/>
    <col min="6907" max="6907" width="16.875" style="46" customWidth="1"/>
    <col min="6908" max="6908" width="9" style="46"/>
    <col min="6909" max="6909" width="59.875" style="46" customWidth="1"/>
    <col min="6910" max="6910" width="15.75" style="46" customWidth="1"/>
    <col min="6911" max="7153" width="9" style="46"/>
    <col min="7154" max="7154" width="4.875" style="46" customWidth="1"/>
    <col min="7155" max="7155" width="26.75" style="46" customWidth="1"/>
    <col min="7156" max="7156" width="15.5" style="46" customWidth="1"/>
    <col min="7157" max="7157" width="22" style="46" customWidth="1"/>
    <col min="7158" max="7158" width="16.25" style="46" customWidth="1"/>
    <col min="7159" max="7159" width="9.375" style="46" customWidth="1"/>
    <col min="7160" max="7160" width="12.5" style="46" customWidth="1"/>
    <col min="7161" max="7161" width="24.5" style="46" customWidth="1"/>
    <col min="7162" max="7162" width="23.375" style="46" customWidth="1"/>
    <col min="7163" max="7163" width="16.875" style="46" customWidth="1"/>
    <col min="7164" max="7164" width="9" style="46"/>
    <col min="7165" max="7165" width="59.875" style="46" customWidth="1"/>
    <col min="7166" max="7166" width="15.75" style="46" customWidth="1"/>
    <col min="7167" max="7409" width="9" style="46"/>
    <col min="7410" max="7410" width="4.875" style="46" customWidth="1"/>
    <col min="7411" max="7411" width="26.75" style="46" customWidth="1"/>
    <col min="7412" max="7412" width="15.5" style="46" customWidth="1"/>
    <col min="7413" max="7413" width="22" style="46" customWidth="1"/>
    <col min="7414" max="7414" width="16.25" style="46" customWidth="1"/>
    <col min="7415" max="7415" width="9.375" style="46" customWidth="1"/>
    <col min="7416" max="7416" width="12.5" style="46" customWidth="1"/>
    <col min="7417" max="7417" width="24.5" style="46" customWidth="1"/>
    <col min="7418" max="7418" width="23.375" style="46" customWidth="1"/>
    <col min="7419" max="7419" width="16.875" style="46" customWidth="1"/>
    <col min="7420" max="7420" width="9" style="46"/>
    <col min="7421" max="7421" width="59.875" style="46" customWidth="1"/>
    <col min="7422" max="7422" width="15.75" style="46" customWidth="1"/>
    <col min="7423" max="7665" width="9" style="46"/>
    <col min="7666" max="7666" width="4.875" style="46" customWidth="1"/>
    <col min="7667" max="7667" width="26.75" style="46" customWidth="1"/>
    <col min="7668" max="7668" width="15.5" style="46" customWidth="1"/>
    <col min="7669" max="7669" width="22" style="46" customWidth="1"/>
    <col min="7670" max="7670" width="16.25" style="46" customWidth="1"/>
    <col min="7671" max="7671" width="9.375" style="46" customWidth="1"/>
    <col min="7672" max="7672" width="12.5" style="46" customWidth="1"/>
    <col min="7673" max="7673" width="24.5" style="46" customWidth="1"/>
    <col min="7674" max="7674" width="23.375" style="46" customWidth="1"/>
    <col min="7675" max="7675" width="16.875" style="46" customWidth="1"/>
    <col min="7676" max="7676" width="9" style="46"/>
    <col min="7677" max="7677" width="59.875" style="46" customWidth="1"/>
    <col min="7678" max="7678" width="15.75" style="46" customWidth="1"/>
    <col min="7679" max="7921" width="9" style="46"/>
    <col min="7922" max="7922" width="4.875" style="46" customWidth="1"/>
    <col min="7923" max="7923" width="26.75" style="46" customWidth="1"/>
    <col min="7924" max="7924" width="15.5" style="46" customWidth="1"/>
    <col min="7925" max="7925" width="22" style="46" customWidth="1"/>
    <col min="7926" max="7926" width="16.25" style="46" customWidth="1"/>
    <col min="7927" max="7927" width="9.375" style="46" customWidth="1"/>
    <col min="7928" max="7928" width="12.5" style="46" customWidth="1"/>
    <col min="7929" max="7929" width="24.5" style="46" customWidth="1"/>
    <col min="7930" max="7930" width="23.375" style="46" customWidth="1"/>
    <col min="7931" max="7931" width="16.875" style="46" customWidth="1"/>
    <col min="7932" max="7932" width="9" style="46"/>
    <col min="7933" max="7933" width="59.875" style="46" customWidth="1"/>
    <col min="7934" max="7934" width="15.75" style="46" customWidth="1"/>
    <col min="7935" max="8177" width="9" style="46"/>
    <col min="8178" max="8178" width="4.875" style="46" customWidth="1"/>
    <col min="8179" max="8179" width="26.75" style="46" customWidth="1"/>
    <col min="8180" max="8180" width="15.5" style="46" customWidth="1"/>
    <col min="8181" max="8181" width="22" style="46" customWidth="1"/>
    <col min="8182" max="8182" width="16.25" style="46" customWidth="1"/>
    <col min="8183" max="8183" width="9.375" style="46" customWidth="1"/>
    <col min="8184" max="8184" width="12.5" style="46" customWidth="1"/>
    <col min="8185" max="8185" width="24.5" style="46" customWidth="1"/>
    <col min="8186" max="8186" width="23.375" style="46" customWidth="1"/>
    <col min="8187" max="8187" width="16.875" style="46" customWidth="1"/>
    <col min="8188" max="8188" width="9" style="46"/>
    <col min="8189" max="8189" width="59.875" style="46" customWidth="1"/>
    <col min="8190" max="8190" width="15.75" style="46" customWidth="1"/>
    <col min="8191" max="8433" width="9" style="46"/>
    <col min="8434" max="8434" width="4.875" style="46" customWidth="1"/>
    <col min="8435" max="8435" width="26.75" style="46" customWidth="1"/>
    <col min="8436" max="8436" width="15.5" style="46" customWidth="1"/>
    <col min="8437" max="8437" width="22" style="46" customWidth="1"/>
    <col min="8438" max="8438" width="16.25" style="46" customWidth="1"/>
    <col min="8439" max="8439" width="9.375" style="46" customWidth="1"/>
    <col min="8440" max="8440" width="12.5" style="46" customWidth="1"/>
    <col min="8441" max="8441" width="24.5" style="46" customWidth="1"/>
    <col min="8442" max="8442" width="23.375" style="46" customWidth="1"/>
    <col min="8443" max="8443" width="16.875" style="46" customWidth="1"/>
    <col min="8444" max="8444" width="9" style="46"/>
    <col min="8445" max="8445" width="59.875" style="46" customWidth="1"/>
    <col min="8446" max="8446" width="15.75" style="46" customWidth="1"/>
    <col min="8447" max="8689" width="9" style="46"/>
    <col min="8690" max="8690" width="4.875" style="46" customWidth="1"/>
    <col min="8691" max="8691" width="26.75" style="46" customWidth="1"/>
    <col min="8692" max="8692" width="15.5" style="46" customWidth="1"/>
    <col min="8693" max="8693" width="22" style="46" customWidth="1"/>
    <col min="8694" max="8694" width="16.25" style="46" customWidth="1"/>
    <col min="8695" max="8695" width="9.375" style="46" customWidth="1"/>
    <col min="8696" max="8696" width="12.5" style="46" customWidth="1"/>
    <col min="8697" max="8697" width="24.5" style="46" customWidth="1"/>
    <col min="8698" max="8698" width="23.375" style="46" customWidth="1"/>
    <col min="8699" max="8699" width="16.875" style="46" customWidth="1"/>
    <col min="8700" max="8700" width="9" style="46"/>
    <col min="8701" max="8701" width="59.875" style="46" customWidth="1"/>
    <col min="8702" max="8702" width="15.75" style="46" customWidth="1"/>
    <col min="8703" max="8945" width="9" style="46"/>
    <col min="8946" max="8946" width="4.875" style="46" customWidth="1"/>
    <col min="8947" max="8947" width="26.75" style="46" customWidth="1"/>
    <col min="8948" max="8948" width="15.5" style="46" customWidth="1"/>
    <col min="8949" max="8949" width="22" style="46" customWidth="1"/>
    <col min="8950" max="8950" width="16.25" style="46" customWidth="1"/>
    <col min="8951" max="8951" width="9.375" style="46" customWidth="1"/>
    <col min="8952" max="8952" width="12.5" style="46" customWidth="1"/>
    <col min="8953" max="8953" width="24.5" style="46" customWidth="1"/>
    <col min="8954" max="8954" width="23.375" style="46" customWidth="1"/>
    <col min="8955" max="8955" width="16.875" style="46" customWidth="1"/>
    <col min="8956" max="8956" width="9" style="46"/>
    <col min="8957" max="8957" width="59.875" style="46" customWidth="1"/>
    <col min="8958" max="8958" width="15.75" style="46" customWidth="1"/>
    <col min="8959" max="9201" width="9" style="46"/>
    <col min="9202" max="9202" width="4.875" style="46" customWidth="1"/>
    <col min="9203" max="9203" width="26.75" style="46" customWidth="1"/>
    <col min="9204" max="9204" width="15.5" style="46" customWidth="1"/>
    <col min="9205" max="9205" width="22" style="46" customWidth="1"/>
    <col min="9206" max="9206" width="16.25" style="46" customWidth="1"/>
    <col min="9207" max="9207" width="9.375" style="46" customWidth="1"/>
    <col min="9208" max="9208" width="12.5" style="46" customWidth="1"/>
    <col min="9209" max="9209" width="24.5" style="46" customWidth="1"/>
    <col min="9210" max="9210" width="23.375" style="46" customWidth="1"/>
    <col min="9211" max="9211" width="16.875" style="46" customWidth="1"/>
    <col min="9212" max="9212" width="9" style="46"/>
    <col min="9213" max="9213" width="59.875" style="46" customWidth="1"/>
    <col min="9214" max="9214" width="15.75" style="46" customWidth="1"/>
    <col min="9215" max="9457" width="9" style="46"/>
    <col min="9458" max="9458" width="4.875" style="46" customWidth="1"/>
    <col min="9459" max="9459" width="26.75" style="46" customWidth="1"/>
    <col min="9460" max="9460" width="15.5" style="46" customWidth="1"/>
    <col min="9461" max="9461" width="22" style="46" customWidth="1"/>
    <col min="9462" max="9462" width="16.25" style="46" customWidth="1"/>
    <col min="9463" max="9463" width="9.375" style="46" customWidth="1"/>
    <col min="9464" max="9464" width="12.5" style="46" customWidth="1"/>
    <col min="9465" max="9465" width="24.5" style="46" customWidth="1"/>
    <col min="9466" max="9466" width="23.375" style="46" customWidth="1"/>
    <col min="9467" max="9467" width="16.875" style="46" customWidth="1"/>
    <col min="9468" max="9468" width="9" style="46"/>
    <col min="9469" max="9469" width="59.875" style="46" customWidth="1"/>
    <col min="9470" max="9470" width="15.75" style="46" customWidth="1"/>
    <col min="9471" max="9713" width="9" style="46"/>
    <col min="9714" max="9714" width="4.875" style="46" customWidth="1"/>
    <col min="9715" max="9715" width="26.75" style="46" customWidth="1"/>
    <col min="9716" max="9716" width="15.5" style="46" customWidth="1"/>
    <col min="9717" max="9717" width="22" style="46" customWidth="1"/>
    <col min="9718" max="9718" width="16.25" style="46" customWidth="1"/>
    <col min="9719" max="9719" width="9.375" style="46" customWidth="1"/>
    <col min="9720" max="9720" width="12.5" style="46" customWidth="1"/>
    <col min="9721" max="9721" width="24.5" style="46" customWidth="1"/>
    <col min="9722" max="9722" width="23.375" style="46" customWidth="1"/>
    <col min="9723" max="9723" width="16.875" style="46" customWidth="1"/>
    <col min="9724" max="9724" width="9" style="46"/>
    <col min="9725" max="9725" width="59.875" style="46" customWidth="1"/>
    <col min="9726" max="9726" width="15.75" style="46" customWidth="1"/>
    <col min="9727" max="9969" width="9" style="46"/>
    <col min="9970" max="9970" width="4.875" style="46" customWidth="1"/>
    <col min="9971" max="9971" width="26.75" style="46" customWidth="1"/>
    <col min="9972" max="9972" width="15.5" style="46" customWidth="1"/>
    <col min="9973" max="9973" width="22" style="46" customWidth="1"/>
    <col min="9974" max="9974" width="16.25" style="46" customWidth="1"/>
    <col min="9975" max="9975" width="9.375" style="46" customWidth="1"/>
    <col min="9976" max="9976" width="12.5" style="46" customWidth="1"/>
    <col min="9977" max="9977" width="24.5" style="46" customWidth="1"/>
    <col min="9978" max="9978" width="23.375" style="46" customWidth="1"/>
    <col min="9979" max="9979" width="16.875" style="46" customWidth="1"/>
    <col min="9980" max="9980" width="9" style="46"/>
    <col min="9981" max="9981" width="59.875" style="46" customWidth="1"/>
    <col min="9982" max="9982" width="15.75" style="46" customWidth="1"/>
    <col min="9983" max="10225" width="9" style="46"/>
    <col min="10226" max="10226" width="4.875" style="46" customWidth="1"/>
    <col min="10227" max="10227" width="26.75" style="46" customWidth="1"/>
    <col min="10228" max="10228" width="15.5" style="46" customWidth="1"/>
    <col min="10229" max="10229" width="22" style="46" customWidth="1"/>
    <col min="10230" max="10230" width="16.25" style="46" customWidth="1"/>
    <col min="10231" max="10231" width="9.375" style="46" customWidth="1"/>
    <col min="10232" max="10232" width="12.5" style="46" customWidth="1"/>
    <col min="10233" max="10233" width="24.5" style="46" customWidth="1"/>
    <col min="10234" max="10234" width="23.375" style="46" customWidth="1"/>
    <col min="10235" max="10235" width="16.875" style="46" customWidth="1"/>
    <col min="10236" max="10236" width="9" style="46"/>
    <col min="10237" max="10237" width="59.875" style="46" customWidth="1"/>
    <col min="10238" max="10238" width="15.75" style="46" customWidth="1"/>
    <col min="10239" max="10481" width="9" style="46"/>
    <col min="10482" max="10482" width="4.875" style="46" customWidth="1"/>
    <col min="10483" max="10483" width="26.75" style="46" customWidth="1"/>
    <col min="10484" max="10484" width="15.5" style="46" customWidth="1"/>
    <col min="10485" max="10485" width="22" style="46" customWidth="1"/>
    <col min="10486" max="10486" width="16.25" style="46" customWidth="1"/>
    <col min="10487" max="10487" width="9.375" style="46" customWidth="1"/>
    <col min="10488" max="10488" width="12.5" style="46" customWidth="1"/>
    <col min="10489" max="10489" width="24.5" style="46" customWidth="1"/>
    <col min="10490" max="10490" width="23.375" style="46" customWidth="1"/>
    <col min="10491" max="10491" width="16.875" style="46" customWidth="1"/>
    <col min="10492" max="10492" width="9" style="46"/>
    <col min="10493" max="10493" width="59.875" style="46" customWidth="1"/>
    <col min="10494" max="10494" width="15.75" style="46" customWidth="1"/>
    <col min="10495" max="10737" width="9" style="46"/>
    <col min="10738" max="10738" width="4.875" style="46" customWidth="1"/>
    <col min="10739" max="10739" width="26.75" style="46" customWidth="1"/>
    <col min="10740" max="10740" width="15.5" style="46" customWidth="1"/>
    <col min="10741" max="10741" width="22" style="46" customWidth="1"/>
    <col min="10742" max="10742" width="16.25" style="46" customWidth="1"/>
    <col min="10743" max="10743" width="9.375" style="46" customWidth="1"/>
    <col min="10744" max="10744" width="12.5" style="46" customWidth="1"/>
    <col min="10745" max="10745" width="24.5" style="46" customWidth="1"/>
    <col min="10746" max="10746" width="23.375" style="46" customWidth="1"/>
    <col min="10747" max="10747" width="16.875" style="46" customWidth="1"/>
    <col min="10748" max="10748" width="9" style="46"/>
    <col min="10749" max="10749" width="59.875" style="46" customWidth="1"/>
    <col min="10750" max="10750" width="15.75" style="46" customWidth="1"/>
    <col min="10751" max="10993" width="9" style="46"/>
    <col min="10994" max="10994" width="4.875" style="46" customWidth="1"/>
    <col min="10995" max="10995" width="26.75" style="46" customWidth="1"/>
    <col min="10996" max="10996" width="15.5" style="46" customWidth="1"/>
    <col min="10997" max="10997" width="22" style="46" customWidth="1"/>
    <col min="10998" max="10998" width="16.25" style="46" customWidth="1"/>
    <col min="10999" max="10999" width="9.375" style="46" customWidth="1"/>
    <col min="11000" max="11000" width="12.5" style="46" customWidth="1"/>
    <col min="11001" max="11001" width="24.5" style="46" customWidth="1"/>
    <col min="11002" max="11002" width="23.375" style="46" customWidth="1"/>
    <col min="11003" max="11003" width="16.875" style="46" customWidth="1"/>
    <col min="11004" max="11004" width="9" style="46"/>
    <col min="11005" max="11005" width="59.875" style="46" customWidth="1"/>
    <col min="11006" max="11006" width="15.75" style="46" customWidth="1"/>
    <col min="11007" max="11249" width="9" style="46"/>
    <col min="11250" max="11250" width="4.875" style="46" customWidth="1"/>
    <col min="11251" max="11251" width="26.75" style="46" customWidth="1"/>
    <col min="11252" max="11252" width="15.5" style="46" customWidth="1"/>
    <col min="11253" max="11253" width="22" style="46" customWidth="1"/>
    <col min="11254" max="11254" width="16.25" style="46" customWidth="1"/>
    <col min="11255" max="11255" width="9.375" style="46" customWidth="1"/>
    <col min="11256" max="11256" width="12.5" style="46" customWidth="1"/>
    <col min="11257" max="11257" width="24.5" style="46" customWidth="1"/>
    <col min="11258" max="11258" width="23.375" style="46" customWidth="1"/>
    <col min="11259" max="11259" width="16.875" style="46" customWidth="1"/>
    <col min="11260" max="11260" width="9" style="46"/>
    <col min="11261" max="11261" width="59.875" style="46" customWidth="1"/>
    <col min="11262" max="11262" width="15.75" style="46" customWidth="1"/>
    <col min="11263" max="11505" width="9" style="46"/>
    <col min="11506" max="11506" width="4.875" style="46" customWidth="1"/>
    <col min="11507" max="11507" width="26.75" style="46" customWidth="1"/>
    <col min="11508" max="11508" width="15.5" style="46" customWidth="1"/>
    <col min="11509" max="11509" width="22" style="46" customWidth="1"/>
    <col min="11510" max="11510" width="16.25" style="46" customWidth="1"/>
    <col min="11511" max="11511" width="9.375" style="46" customWidth="1"/>
    <col min="11512" max="11512" width="12.5" style="46" customWidth="1"/>
    <col min="11513" max="11513" width="24.5" style="46" customWidth="1"/>
    <col min="11514" max="11514" width="23.375" style="46" customWidth="1"/>
    <col min="11515" max="11515" width="16.875" style="46" customWidth="1"/>
    <col min="11516" max="11516" width="9" style="46"/>
    <col min="11517" max="11517" width="59.875" style="46" customWidth="1"/>
    <col min="11518" max="11518" width="15.75" style="46" customWidth="1"/>
    <col min="11519" max="11761" width="9" style="46"/>
    <col min="11762" max="11762" width="4.875" style="46" customWidth="1"/>
    <col min="11763" max="11763" width="26.75" style="46" customWidth="1"/>
    <col min="11764" max="11764" width="15.5" style="46" customWidth="1"/>
    <col min="11765" max="11765" width="22" style="46" customWidth="1"/>
    <col min="11766" max="11766" width="16.25" style="46" customWidth="1"/>
    <col min="11767" max="11767" width="9.375" style="46" customWidth="1"/>
    <col min="11768" max="11768" width="12.5" style="46" customWidth="1"/>
    <col min="11769" max="11769" width="24.5" style="46" customWidth="1"/>
    <col min="11770" max="11770" width="23.375" style="46" customWidth="1"/>
    <col min="11771" max="11771" width="16.875" style="46" customWidth="1"/>
    <col min="11772" max="11772" width="9" style="46"/>
    <col min="11773" max="11773" width="59.875" style="46" customWidth="1"/>
    <col min="11774" max="11774" width="15.75" style="46" customWidth="1"/>
    <col min="11775" max="12017" width="9" style="46"/>
    <col min="12018" max="12018" width="4.875" style="46" customWidth="1"/>
    <col min="12019" max="12019" width="26.75" style="46" customWidth="1"/>
    <col min="12020" max="12020" width="15.5" style="46" customWidth="1"/>
    <col min="12021" max="12021" width="22" style="46" customWidth="1"/>
    <col min="12022" max="12022" width="16.25" style="46" customWidth="1"/>
    <col min="12023" max="12023" width="9.375" style="46" customWidth="1"/>
    <col min="12024" max="12024" width="12.5" style="46" customWidth="1"/>
    <col min="12025" max="12025" width="24.5" style="46" customWidth="1"/>
    <col min="12026" max="12026" width="23.375" style="46" customWidth="1"/>
    <col min="12027" max="12027" width="16.875" style="46" customWidth="1"/>
    <col min="12028" max="12028" width="9" style="46"/>
    <col min="12029" max="12029" width="59.875" style="46" customWidth="1"/>
    <col min="12030" max="12030" width="15.75" style="46" customWidth="1"/>
    <col min="12031" max="12273" width="9" style="46"/>
    <col min="12274" max="12274" width="4.875" style="46" customWidth="1"/>
    <col min="12275" max="12275" width="26.75" style="46" customWidth="1"/>
    <col min="12276" max="12276" width="15.5" style="46" customWidth="1"/>
    <col min="12277" max="12277" width="22" style="46" customWidth="1"/>
    <col min="12278" max="12278" width="16.25" style="46" customWidth="1"/>
    <col min="12279" max="12279" width="9.375" style="46" customWidth="1"/>
    <col min="12280" max="12280" width="12.5" style="46" customWidth="1"/>
    <col min="12281" max="12281" width="24.5" style="46" customWidth="1"/>
    <col min="12282" max="12282" width="23.375" style="46" customWidth="1"/>
    <col min="12283" max="12283" width="16.875" style="46" customWidth="1"/>
    <col min="12284" max="12284" width="9" style="46"/>
    <col min="12285" max="12285" width="59.875" style="46" customWidth="1"/>
    <col min="12286" max="12286" width="15.75" style="46" customWidth="1"/>
    <col min="12287" max="12529" width="9" style="46"/>
    <col min="12530" max="12530" width="4.875" style="46" customWidth="1"/>
    <col min="12531" max="12531" width="26.75" style="46" customWidth="1"/>
    <col min="12532" max="12532" width="15.5" style="46" customWidth="1"/>
    <col min="12533" max="12533" width="22" style="46" customWidth="1"/>
    <col min="12534" max="12534" width="16.25" style="46" customWidth="1"/>
    <col min="12535" max="12535" width="9.375" style="46" customWidth="1"/>
    <col min="12536" max="12536" width="12.5" style="46" customWidth="1"/>
    <col min="12537" max="12537" width="24.5" style="46" customWidth="1"/>
    <col min="12538" max="12538" width="23.375" style="46" customWidth="1"/>
    <col min="12539" max="12539" width="16.875" style="46" customWidth="1"/>
    <col min="12540" max="12540" width="9" style="46"/>
    <col min="12541" max="12541" width="59.875" style="46" customWidth="1"/>
    <col min="12542" max="12542" width="15.75" style="46" customWidth="1"/>
    <col min="12543" max="12785" width="9" style="46"/>
    <col min="12786" max="12786" width="4.875" style="46" customWidth="1"/>
    <col min="12787" max="12787" width="26.75" style="46" customWidth="1"/>
    <col min="12788" max="12788" width="15.5" style="46" customWidth="1"/>
    <col min="12789" max="12789" width="22" style="46" customWidth="1"/>
    <col min="12790" max="12790" width="16.25" style="46" customWidth="1"/>
    <col min="12791" max="12791" width="9.375" style="46" customWidth="1"/>
    <col min="12792" max="12792" width="12.5" style="46" customWidth="1"/>
    <col min="12793" max="12793" width="24.5" style="46" customWidth="1"/>
    <col min="12794" max="12794" width="23.375" style="46" customWidth="1"/>
    <col min="12795" max="12795" width="16.875" style="46" customWidth="1"/>
    <col min="12796" max="12796" width="9" style="46"/>
    <col min="12797" max="12797" width="59.875" style="46" customWidth="1"/>
    <col min="12798" max="12798" width="15.75" style="46" customWidth="1"/>
    <col min="12799" max="13041" width="9" style="46"/>
    <col min="13042" max="13042" width="4.875" style="46" customWidth="1"/>
    <col min="13043" max="13043" width="26.75" style="46" customWidth="1"/>
    <col min="13044" max="13044" width="15.5" style="46" customWidth="1"/>
    <col min="13045" max="13045" width="22" style="46" customWidth="1"/>
    <col min="13046" max="13046" width="16.25" style="46" customWidth="1"/>
    <col min="13047" max="13047" width="9.375" style="46" customWidth="1"/>
    <col min="13048" max="13048" width="12.5" style="46" customWidth="1"/>
    <col min="13049" max="13049" width="24.5" style="46" customWidth="1"/>
    <col min="13050" max="13050" width="23.375" style="46" customWidth="1"/>
    <col min="13051" max="13051" width="16.875" style="46" customWidth="1"/>
    <col min="13052" max="13052" width="9" style="46"/>
    <col min="13053" max="13053" width="59.875" style="46" customWidth="1"/>
    <col min="13054" max="13054" width="15.75" style="46" customWidth="1"/>
    <col min="13055" max="13297" width="9" style="46"/>
    <col min="13298" max="13298" width="4.875" style="46" customWidth="1"/>
    <col min="13299" max="13299" width="26.75" style="46" customWidth="1"/>
    <col min="13300" max="13300" width="15.5" style="46" customWidth="1"/>
    <col min="13301" max="13301" width="22" style="46" customWidth="1"/>
    <col min="13302" max="13302" width="16.25" style="46" customWidth="1"/>
    <col min="13303" max="13303" width="9.375" style="46" customWidth="1"/>
    <col min="13304" max="13304" width="12.5" style="46" customWidth="1"/>
    <col min="13305" max="13305" width="24.5" style="46" customWidth="1"/>
    <col min="13306" max="13306" width="23.375" style="46" customWidth="1"/>
    <col min="13307" max="13307" width="16.875" style="46" customWidth="1"/>
    <col min="13308" max="13308" width="9" style="46"/>
    <col min="13309" max="13309" width="59.875" style="46" customWidth="1"/>
    <col min="13310" max="13310" width="15.75" style="46" customWidth="1"/>
    <col min="13311" max="13553" width="9" style="46"/>
    <col min="13554" max="13554" width="4.875" style="46" customWidth="1"/>
    <col min="13555" max="13555" width="26.75" style="46" customWidth="1"/>
    <col min="13556" max="13556" width="15.5" style="46" customWidth="1"/>
    <col min="13557" max="13557" width="22" style="46" customWidth="1"/>
    <col min="13558" max="13558" width="16.25" style="46" customWidth="1"/>
    <col min="13559" max="13559" width="9.375" style="46" customWidth="1"/>
    <col min="13560" max="13560" width="12.5" style="46" customWidth="1"/>
    <col min="13561" max="13561" width="24.5" style="46" customWidth="1"/>
    <col min="13562" max="13562" width="23.375" style="46" customWidth="1"/>
    <col min="13563" max="13563" width="16.875" style="46" customWidth="1"/>
    <col min="13564" max="13564" width="9" style="46"/>
    <col min="13565" max="13565" width="59.875" style="46" customWidth="1"/>
    <col min="13566" max="13566" width="15.75" style="46" customWidth="1"/>
    <col min="13567" max="13809" width="9" style="46"/>
    <col min="13810" max="13810" width="4.875" style="46" customWidth="1"/>
    <col min="13811" max="13811" width="26.75" style="46" customWidth="1"/>
    <col min="13812" max="13812" width="15.5" style="46" customWidth="1"/>
    <col min="13813" max="13813" width="22" style="46" customWidth="1"/>
    <col min="13814" max="13814" width="16.25" style="46" customWidth="1"/>
    <col min="13815" max="13815" width="9.375" style="46" customWidth="1"/>
    <col min="13816" max="13816" width="12.5" style="46" customWidth="1"/>
    <col min="13817" max="13817" width="24.5" style="46" customWidth="1"/>
    <col min="13818" max="13818" width="23.375" style="46" customWidth="1"/>
    <col min="13819" max="13819" width="16.875" style="46" customWidth="1"/>
    <col min="13820" max="13820" width="9" style="46"/>
    <col min="13821" max="13821" width="59.875" style="46" customWidth="1"/>
    <col min="13822" max="13822" width="15.75" style="46" customWidth="1"/>
    <col min="13823" max="14065" width="9" style="46"/>
    <col min="14066" max="14066" width="4.875" style="46" customWidth="1"/>
    <col min="14067" max="14067" width="26.75" style="46" customWidth="1"/>
    <col min="14068" max="14068" width="15.5" style="46" customWidth="1"/>
    <col min="14069" max="14069" width="22" style="46" customWidth="1"/>
    <col min="14070" max="14070" width="16.25" style="46" customWidth="1"/>
    <col min="14071" max="14071" width="9.375" style="46" customWidth="1"/>
    <col min="14072" max="14072" width="12.5" style="46" customWidth="1"/>
    <col min="14073" max="14073" width="24.5" style="46" customWidth="1"/>
    <col min="14074" max="14074" width="23.375" style="46" customWidth="1"/>
    <col min="14075" max="14075" width="16.875" style="46" customWidth="1"/>
    <col min="14076" max="14076" width="9" style="46"/>
    <col min="14077" max="14077" width="59.875" style="46" customWidth="1"/>
    <col min="14078" max="14078" width="15.75" style="46" customWidth="1"/>
    <col min="14079" max="14321" width="9" style="46"/>
    <col min="14322" max="14322" width="4.875" style="46" customWidth="1"/>
    <col min="14323" max="14323" width="26.75" style="46" customWidth="1"/>
    <col min="14324" max="14324" width="15.5" style="46" customWidth="1"/>
    <col min="14325" max="14325" width="22" style="46" customWidth="1"/>
    <col min="14326" max="14326" width="16.25" style="46" customWidth="1"/>
    <col min="14327" max="14327" width="9.375" style="46" customWidth="1"/>
    <col min="14328" max="14328" width="12.5" style="46" customWidth="1"/>
    <col min="14329" max="14329" width="24.5" style="46" customWidth="1"/>
    <col min="14330" max="14330" width="23.375" style="46" customWidth="1"/>
    <col min="14331" max="14331" width="16.875" style="46" customWidth="1"/>
    <col min="14332" max="14332" width="9" style="46"/>
    <col min="14333" max="14333" width="59.875" style="46" customWidth="1"/>
    <col min="14334" max="14334" width="15.75" style="46" customWidth="1"/>
    <col min="14335" max="14577" width="9" style="46"/>
    <col min="14578" max="14578" width="4.875" style="46" customWidth="1"/>
    <col min="14579" max="14579" width="26.75" style="46" customWidth="1"/>
    <col min="14580" max="14580" width="15.5" style="46" customWidth="1"/>
    <col min="14581" max="14581" width="22" style="46" customWidth="1"/>
    <col min="14582" max="14582" width="16.25" style="46" customWidth="1"/>
    <col min="14583" max="14583" width="9.375" style="46" customWidth="1"/>
    <col min="14584" max="14584" width="12.5" style="46" customWidth="1"/>
    <col min="14585" max="14585" width="24.5" style="46" customWidth="1"/>
    <col min="14586" max="14586" width="23.375" style="46" customWidth="1"/>
    <col min="14587" max="14587" width="16.875" style="46" customWidth="1"/>
    <col min="14588" max="14588" width="9" style="46"/>
    <col min="14589" max="14589" width="59.875" style="46" customWidth="1"/>
    <col min="14590" max="14590" width="15.75" style="46" customWidth="1"/>
    <col min="14591" max="14833" width="9" style="46"/>
    <col min="14834" max="14834" width="4.875" style="46" customWidth="1"/>
    <col min="14835" max="14835" width="26.75" style="46" customWidth="1"/>
    <col min="14836" max="14836" width="15.5" style="46" customWidth="1"/>
    <col min="14837" max="14837" width="22" style="46" customWidth="1"/>
    <col min="14838" max="14838" width="16.25" style="46" customWidth="1"/>
    <col min="14839" max="14839" width="9.375" style="46" customWidth="1"/>
    <col min="14840" max="14840" width="12.5" style="46" customWidth="1"/>
    <col min="14841" max="14841" width="24.5" style="46" customWidth="1"/>
    <col min="14842" max="14842" width="23.375" style="46" customWidth="1"/>
    <col min="14843" max="14843" width="16.875" style="46" customWidth="1"/>
    <col min="14844" max="14844" width="9" style="46"/>
    <col min="14845" max="14845" width="59.875" style="46" customWidth="1"/>
    <col min="14846" max="14846" width="15.75" style="46" customWidth="1"/>
    <col min="14847" max="15089" width="9" style="46"/>
    <col min="15090" max="15090" width="4.875" style="46" customWidth="1"/>
    <col min="15091" max="15091" width="26.75" style="46" customWidth="1"/>
    <col min="15092" max="15092" width="15.5" style="46" customWidth="1"/>
    <col min="15093" max="15093" width="22" style="46" customWidth="1"/>
    <col min="15094" max="15094" width="16.25" style="46" customWidth="1"/>
    <col min="15095" max="15095" width="9.375" style="46" customWidth="1"/>
    <col min="15096" max="15096" width="12.5" style="46" customWidth="1"/>
    <col min="15097" max="15097" width="24.5" style="46" customWidth="1"/>
    <col min="15098" max="15098" width="23.375" style="46" customWidth="1"/>
    <col min="15099" max="15099" width="16.875" style="46" customWidth="1"/>
    <col min="15100" max="15100" width="9" style="46"/>
    <col min="15101" max="15101" width="59.875" style="46" customWidth="1"/>
    <col min="15102" max="15102" width="15.75" style="46" customWidth="1"/>
    <col min="15103" max="15345" width="9" style="46"/>
    <col min="15346" max="15346" width="4.875" style="46" customWidth="1"/>
    <col min="15347" max="15347" width="26.75" style="46" customWidth="1"/>
    <col min="15348" max="15348" width="15.5" style="46" customWidth="1"/>
    <col min="15349" max="15349" width="22" style="46" customWidth="1"/>
    <col min="15350" max="15350" width="16.25" style="46" customWidth="1"/>
    <col min="15351" max="15351" width="9.375" style="46" customWidth="1"/>
    <col min="15352" max="15352" width="12.5" style="46" customWidth="1"/>
    <col min="15353" max="15353" width="24.5" style="46" customWidth="1"/>
    <col min="15354" max="15354" width="23.375" style="46" customWidth="1"/>
    <col min="15355" max="15355" width="16.875" style="46" customWidth="1"/>
    <col min="15356" max="15356" width="9" style="46"/>
    <col min="15357" max="15357" width="59.875" style="46" customWidth="1"/>
    <col min="15358" max="15358" width="15.75" style="46" customWidth="1"/>
    <col min="15359" max="15601" width="9" style="46"/>
    <col min="15602" max="15602" width="4.875" style="46" customWidth="1"/>
    <col min="15603" max="15603" width="26.75" style="46" customWidth="1"/>
    <col min="15604" max="15604" width="15.5" style="46" customWidth="1"/>
    <col min="15605" max="15605" width="22" style="46" customWidth="1"/>
    <col min="15606" max="15606" width="16.25" style="46" customWidth="1"/>
    <col min="15607" max="15607" width="9.375" style="46" customWidth="1"/>
    <col min="15608" max="15608" width="12.5" style="46" customWidth="1"/>
    <col min="15609" max="15609" width="24.5" style="46" customWidth="1"/>
    <col min="15610" max="15610" width="23.375" style="46" customWidth="1"/>
    <col min="15611" max="15611" width="16.875" style="46" customWidth="1"/>
    <col min="15612" max="15612" width="9" style="46"/>
    <col min="15613" max="15613" width="59.875" style="46" customWidth="1"/>
    <col min="15614" max="15614" width="15.75" style="46" customWidth="1"/>
    <col min="15615" max="15857" width="9" style="46"/>
    <col min="15858" max="15858" width="4.875" style="46" customWidth="1"/>
    <col min="15859" max="15859" width="26.75" style="46" customWidth="1"/>
    <col min="15860" max="15860" width="15.5" style="46" customWidth="1"/>
    <col min="15861" max="15861" width="22" style="46" customWidth="1"/>
    <col min="15862" max="15862" width="16.25" style="46" customWidth="1"/>
    <col min="15863" max="15863" width="9.375" style="46" customWidth="1"/>
    <col min="15864" max="15864" width="12.5" style="46" customWidth="1"/>
    <col min="15865" max="15865" width="24.5" style="46" customWidth="1"/>
    <col min="15866" max="15866" width="23.375" style="46" customWidth="1"/>
    <col min="15867" max="15867" width="16.875" style="46" customWidth="1"/>
    <col min="15868" max="15868" width="9" style="46"/>
    <col min="15869" max="15869" width="59.875" style="46" customWidth="1"/>
    <col min="15870" max="15870" width="15.75" style="46" customWidth="1"/>
    <col min="15871" max="16113" width="9" style="46"/>
    <col min="16114" max="16114" width="4.875" style="46" customWidth="1"/>
    <col min="16115" max="16115" width="26.75" style="46" customWidth="1"/>
    <col min="16116" max="16116" width="15.5" style="46" customWidth="1"/>
    <col min="16117" max="16117" width="22" style="46" customWidth="1"/>
    <col min="16118" max="16118" width="16.25" style="46" customWidth="1"/>
    <col min="16119" max="16119" width="9.375" style="46" customWidth="1"/>
    <col min="16120" max="16120" width="12.5" style="46" customWidth="1"/>
    <col min="16121" max="16121" width="24.5" style="46" customWidth="1"/>
    <col min="16122" max="16122" width="23.375" style="46" customWidth="1"/>
    <col min="16123" max="16123" width="16.875" style="46" customWidth="1"/>
    <col min="16124" max="16124" width="9" style="46"/>
    <col min="16125" max="16125" width="59.875" style="46" customWidth="1"/>
    <col min="16126" max="16126" width="15.75" style="46" customWidth="1"/>
    <col min="16127" max="16384" width="9" style="46"/>
  </cols>
  <sheetData>
    <row r="1" spans="1:8" x14ac:dyDescent="0.2">
      <c r="A1" s="92" t="s">
        <v>2</v>
      </c>
      <c r="B1" s="92"/>
      <c r="C1" s="92"/>
      <c r="D1" s="92"/>
      <c r="E1" s="92"/>
    </row>
    <row r="2" spans="1:8" x14ac:dyDescent="0.2">
      <c r="A2" s="92" t="s">
        <v>47</v>
      </c>
      <c r="B2" s="92"/>
      <c r="C2" s="92"/>
      <c r="D2" s="92"/>
      <c r="E2" s="92"/>
    </row>
    <row r="3" spans="1:8" x14ac:dyDescent="0.2">
      <c r="A3" s="92" t="s">
        <v>46</v>
      </c>
      <c r="B3" s="92"/>
      <c r="C3" s="92"/>
      <c r="D3" s="92"/>
      <c r="E3" s="92"/>
    </row>
    <row r="4" spans="1:8" x14ac:dyDescent="0.2">
      <c r="A4" s="44" t="s">
        <v>184</v>
      </c>
    </row>
    <row r="5" spans="1:8" x14ac:dyDescent="0.2">
      <c r="A5" s="93" t="s">
        <v>185</v>
      </c>
      <c r="B5" s="93"/>
      <c r="C5" s="94" t="s">
        <v>186</v>
      </c>
      <c r="D5" s="93" t="s">
        <v>187</v>
      </c>
      <c r="E5" s="93"/>
    </row>
    <row r="6" spans="1:8" x14ac:dyDescent="0.2">
      <c r="A6" s="93"/>
      <c r="B6" s="93"/>
      <c r="C6" s="94"/>
      <c r="D6" s="61" t="s">
        <v>188</v>
      </c>
      <c r="E6" s="62" t="s">
        <v>51</v>
      </c>
    </row>
    <row r="7" spans="1:8" x14ac:dyDescent="0.2">
      <c r="A7" s="63" t="s">
        <v>189</v>
      </c>
      <c r="B7" s="64"/>
      <c r="C7" s="65"/>
      <c r="D7" s="66" t="s">
        <v>190</v>
      </c>
      <c r="E7" s="67">
        <f>617490+4044616-99000+173000+40000+1206270-403000+1165400</f>
        <v>6744776</v>
      </c>
    </row>
    <row r="8" spans="1:8" x14ac:dyDescent="0.2">
      <c r="A8" s="68"/>
      <c r="B8" s="69" t="s">
        <v>191</v>
      </c>
      <c r="C8" s="70">
        <v>4707000</v>
      </c>
      <c r="D8" s="71" t="s">
        <v>4</v>
      </c>
      <c r="E8" s="72">
        <f>70500+5130500-618430-1206270-906700</f>
        <v>2469600</v>
      </c>
      <c r="H8" s="45"/>
    </row>
    <row r="9" spans="1:8" x14ac:dyDescent="0.2">
      <c r="A9" s="68"/>
      <c r="B9" s="69" t="s">
        <v>192</v>
      </c>
      <c r="C9" s="70">
        <v>134000</v>
      </c>
      <c r="D9" s="71" t="s">
        <v>193</v>
      </c>
      <c r="E9" s="72">
        <f>-339000+1556710</f>
        <v>1217710</v>
      </c>
      <c r="H9" s="45"/>
    </row>
    <row r="10" spans="1:8" x14ac:dyDescent="0.2">
      <c r="A10" s="68"/>
      <c r="B10" s="69" t="s">
        <v>194</v>
      </c>
      <c r="C10" s="70">
        <v>34500</v>
      </c>
      <c r="D10" s="71" t="s">
        <v>241</v>
      </c>
      <c r="E10" s="72">
        <f>1312054.2-1165400</f>
        <v>146654.19999999995</v>
      </c>
    </row>
    <row r="11" spans="1:8" x14ac:dyDescent="0.2">
      <c r="A11" s="68"/>
      <c r="B11" s="69" t="s">
        <v>195</v>
      </c>
      <c r="C11" s="70">
        <v>544500</v>
      </c>
      <c r="D11" s="73"/>
      <c r="E11" s="70"/>
    </row>
    <row r="12" spans="1:8" x14ac:dyDescent="0.2">
      <c r="A12" s="68"/>
      <c r="B12" s="69" t="s">
        <v>196</v>
      </c>
      <c r="C12" s="70">
        <v>497000</v>
      </c>
      <c r="D12" s="73"/>
      <c r="E12" s="70"/>
    </row>
    <row r="13" spans="1:8" x14ac:dyDescent="0.2">
      <c r="A13" s="68"/>
      <c r="B13" s="69" t="s">
        <v>197</v>
      </c>
      <c r="C13" s="70">
        <v>304000</v>
      </c>
      <c r="D13" s="73"/>
      <c r="E13" s="70"/>
    </row>
    <row r="14" spans="1:8" x14ac:dyDescent="0.2">
      <c r="A14" s="68"/>
      <c r="B14" s="69" t="s">
        <v>198</v>
      </c>
      <c r="C14" s="70">
        <v>93000</v>
      </c>
      <c r="D14" s="73"/>
      <c r="E14" s="70"/>
    </row>
    <row r="15" spans="1:8" x14ac:dyDescent="0.2">
      <c r="A15" s="74" t="s">
        <v>199</v>
      </c>
      <c r="B15" s="69"/>
      <c r="C15" s="70"/>
      <c r="D15" s="73"/>
      <c r="E15" s="70"/>
    </row>
    <row r="16" spans="1:8" x14ac:dyDescent="0.2">
      <c r="A16" s="68"/>
      <c r="B16" s="69" t="s">
        <v>200</v>
      </c>
      <c r="C16" s="70">
        <v>1262000</v>
      </c>
      <c r="D16" s="73"/>
      <c r="E16" s="70"/>
    </row>
    <row r="17" spans="1:5" x14ac:dyDescent="0.2">
      <c r="A17" s="68"/>
      <c r="B17" s="69" t="s">
        <v>201</v>
      </c>
      <c r="C17" s="70">
        <v>236990.3</v>
      </c>
      <c r="D17" s="73"/>
      <c r="E17" s="70"/>
    </row>
    <row r="18" spans="1:5" x14ac:dyDescent="0.2">
      <c r="A18" s="68"/>
      <c r="B18" s="69" t="s">
        <v>202</v>
      </c>
      <c r="C18" s="70">
        <v>67500</v>
      </c>
      <c r="D18" s="73"/>
      <c r="E18" s="70"/>
    </row>
    <row r="19" spans="1:5" x14ac:dyDescent="0.2">
      <c r="A19" s="68"/>
      <c r="B19" s="69" t="s">
        <v>203</v>
      </c>
      <c r="C19" s="70">
        <v>60000</v>
      </c>
      <c r="D19" s="73"/>
      <c r="E19" s="70"/>
    </row>
    <row r="20" spans="1:5" x14ac:dyDescent="0.2">
      <c r="A20" s="68"/>
      <c r="B20" s="69" t="s">
        <v>204</v>
      </c>
      <c r="C20" s="70">
        <v>158500</v>
      </c>
      <c r="D20" s="73"/>
      <c r="E20" s="70"/>
    </row>
    <row r="21" spans="1:5" x14ac:dyDescent="0.2">
      <c r="A21" s="68"/>
      <c r="B21" s="69" t="s">
        <v>205</v>
      </c>
      <c r="C21" s="70">
        <v>1313546</v>
      </c>
      <c r="D21" s="73"/>
      <c r="E21" s="70"/>
    </row>
    <row r="22" spans="1:5" x14ac:dyDescent="0.2">
      <c r="A22" s="68"/>
      <c r="B22" s="69" t="s">
        <v>206</v>
      </c>
      <c r="C22" s="70">
        <v>10000</v>
      </c>
      <c r="D22" s="73"/>
      <c r="E22" s="70"/>
    </row>
    <row r="23" spans="1:5" x14ac:dyDescent="0.2">
      <c r="A23" s="68"/>
      <c r="B23" s="69" t="s">
        <v>207</v>
      </c>
      <c r="C23" s="70">
        <v>50000</v>
      </c>
      <c r="D23" s="73"/>
      <c r="E23" s="70"/>
    </row>
    <row r="24" spans="1:5" x14ac:dyDescent="0.2">
      <c r="A24" s="68"/>
      <c r="B24" s="69" t="s">
        <v>208</v>
      </c>
      <c r="C24" s="70">
        <v>13767.3</v>
      </c>
      <c r="D24" s="73"/>
      <c r="E24" s="70"/>
    </row>
    <row r="25" spans="1:5" x14ac:dyDescent="0.2">
      <c r="A25" s="68"/>
      <c r="B25" s="69" t="s">
        <v>209</v>
      </c>
      <c r="C25" s="70">
        <v>584036.6</v>
      </c>
      <c r="D25" s="73"/>
      <c r="E25" s="70"/>
    </row>
    <row r="26" spans="1:5" x14ac:dyDescent="0.2">
      <c r="A26" s="68"/>
      <c r="B26" s="69" t="s">
        <v>210</v>
      </c>
      <c r="C26" s="70">
        <v>508400</v>
      </c>
      <c r="D26" s="73"/>
      <c r="E26" s="70"/>
    </row>
    <row r="27" spans="1:5" x14ac:dyDescent="0.2">
      <c r="A27" s="75"/>
      <c r="B27" s="76"/>
      <c r="C27" s="77">
        <f>SUM(C8:C26)</f>
        <v>10578740.200000001</v>
      </c>
      <c r="D27" s="78"/>
      <c r="E27" s="77">
        <f>SUM(E7:E26)</f>
        <v>10578740.199999999</v>
      </c>
    </row>
    <row r="28" spans="1:5" ht="9" customHeight="1" x14ac:dyDescent="0.2"/>
  </sheetData>
  <mergeCells count="6">
    <mergeCell ref="A3:E3"/>
    <mergeCell ref="A5:B6"/>
    <mergeCell ref="C5:C6"/>
    <mergeCell ref="D5:E5"/>
    <mergeCell ref="A1:E1"/>
    <mergeCell ref="A2:E2"/>
  </mergeCells>
  <pageMargins left="0.7" right="0.2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workbookViewId="0">
      <selection activeCell="O17" sqref="O17"/>
    </sheetView>
  </sheetViews>
  <sheetFormatPr defaultRowHeight="24" x14ac:dyDescent="0.55000000000000004"/>
  <cols>
    <col min="1" max="2" width="0.125" style="6" customWidth="1"/>
    <col min="3" max="3" width="0.25" style="6" customWidth="1"/>
    <col min="4" max="4" width="0.125" style="6" customWidth="1"/>
    <col min="5" max="5" width="3.25" style="6" customWidth="1"/>
    <col min="6" max="6" width="5.875" style="6" customWidth="1"/>
    <col min="7" max="7" width="28.75" style="6" customWidth="1"/>
    <col min="8" max="8" width="2.125" style="6" customWidth="1"/>
    <col min="9" max="9" width="6.25" style="6" customWidth="1"/>
    <col min="10" max="10" width="21.875" style="6" customWidth="1"/>
    <col min="11" max="11" width="13.625" style="6" customWidth="1"/>
    <col min="12" max="12" width="0.125" style="6" customWidth="1"/>
    <col min="13" max="13" width="0" style="6" hidden="1" customWidth="1"/>
    <col min="14" max="16384" width="9" style="6"/>
  </cols>
  <sheetData>
    <row r="1" spans="2:13" ht="19.899999999999999" customHeight="1" x14ac:dyDescent="0.55000000000000004">
      <c r="C1" s="106" t="s">
        <v>34</v>
      </c>
      <c r="D1" s="96"/>
      <c r="E1" s="96"/>
      <c r="F1" s="96"/>
      <c r="G1" s="96"/>
      <c r="H1" s="96"/>
      <c r="I1" s="96"/>
      <c r="J1" s="96"/>
      <c r="K1" s="96"/>
    </row>
    <row r="2" spans="2:13" ht="3" customHeight="1" x14ac:dyDescent="0.55000000000000004"/>
    <row r="3" spans="2:13" ht="19.899999999999999" customHeight="1" x14ac:dyDescent="0.55000000000000004">
      <c r="D3" s="106" t="s">
        <v>33</v>
      </c>
      <c r="E3" s="96"/>
      <c r="F3" s="96"/>
      <c r="G3" s="96"/>
      <c r="H3" s="96"/>
      <c r="I3" s="96"/>
      <c r="J3" s="96"/>
      <c r="K3" s="96"/>
      <c r="L3" s="96"/>
      <c r="M3" s="96"/>
    </row>
    <row r="4" spans="2:13" ht="1.9" customHeight="1" x14ac:dyDescent="0.55000000000000004"/>
    <row r="5" spans="2:13" ht="18" customHeight="1" x14ac:dyDescent="0.55000000000000004">
      <c r="D5" s="106" t="s">
        <v>32</v>
      </c>
      <c r="E5" s="96"/>
      <c r="F5" s="96"/>
      <c r="G5" s="96"/>
      <c r="H5" s="96"/>
      <c r="I5" s="96"/>
      <c r="J5" s="96"/>
      <c r="K5" s="96"/>
      <c r="L5" s="96"/>
      <c r="M5" s="96"/>
    </row>
    <row r="6" spans="2:13" ht="10.15" customHeight="1" x14ac:dyDescent="0.55000000000000004"/>
    <row r="7" spans="2:13" ht="4.1500000000000004" customHeight="1" x14ac:dyDescent="0.55000000000000004"/>
    <row r="8" spans="2:13" x14ac:dyDescent="0.55000000000000004">
      <c r="B8" s="99" t="s">
        <v>1</v>
      </c>
      <c r="C8" s="96"/>
      <c r="D8" s="96"/>
      <c r="E8" s="96"/>
      <c r="F8" s="23" t="s">
        <v>1</v>
      </c>
      <c r="G8" s="23" t="s">
        <v>1</v>
      </c>
      <c r="H8" s="97" t="s">
        <v>31</v>
      </c>
      <c r="I8" s="96"/>
      <c r="J8" s="103" t="s">
        <v>1</v>
      </c>
      <c r="K8" s="96"/>
      <c r="L8" s="96"/>
    </row>
    <row r="9" spans="2:13" ht="24" customHeight="1" x14ac:dyDescent="0.55000000000000004">
      <c r="B9" s="95" t="s">
        <v>30</v>
      </c>
      <c r="C9" s="96"/>
      <c r="D9" s="96"/>
      <c r="E9" s="96"/>
      <c r="F9" s="96"/>
      <c r="G9" s="96"/>
      <c r="H9" s="102" t="s">
        <v>1</v>
      </c>
      <c r="I9" s="96"/>
      <c r="J9" s="104"/>
      <c r="K9" s="105"/>
      <c r="L9" s="105"/>
    </row>
    <row r="10" spans="2:13" ht="24" customHeight="1" x14ac:dyDescent="0.55000000000000004">
      <c r="B10" s="99" t="s">
        <v>1</v>
      </c>
      <c r="C10" s="96"/>
      <c r="D10" s="96"/>
      <c r="E10" s="96"/>
      <c r="F10" s="95" t="s">
        <v>29</v>
      </c>
      <c r="G10" s="96"/>
      <c r="H10" s="102" t="s">
        <v>1</v>
      </c>
      <c r="I10" s="96"/>
      <c r="J10" s="103" t="s">
        <v>1</v>
      </c>
      <c r="K10" s="96"/>
      <c r="L10" s="96"/>
    </row>
    <row r="11" spans="2:13" ht="22.5" customHeight="1" x14ac:dyDescent="0.55000000000000004">
      <c r="B11" s="99" t="s">
        <v>1</v>
      </c>
      <c r="C11" s="96"/>
      <c r="D11" s="96"/>
      <c r="E11" s="96"/>
      <c r="F11" s="99" t="s">
        <v>28</v>
      </c>
      <c r="G11" s="96"/>
      <c r="H11" s="100">
        <v>3</v>
      </c>
      <c r="I11" s="96"/>
      <c r="J11" s="101">
        <v>17134704.920000002</v>
      </c>
      <c r="K11" s="96"/>
      <c r="L11" s="96"/>
    </row>
    <row r="12" spans="2:13" ht="22.5" customHeight="1" x14ac:dyDescent="0.55000000000000004">
      <c r="B12" s="99" t="s">
        <v>1</v>
      </c>
      <c r="C12" s="96"/>
      <c r="D12" s="96"/>
      <c r="E12" s="96"/>
      <c r="F12" s="99" t="s">
        <v>27</v>
      </c>
      <c r="G12" s="96"/>
      <c r="H12" s="100">
        <v>5</v>
      </c>
      <c r="I12" s="96"/>
      <c r="J12" s="101">
        <v>6176</v>
      </c>
      <c r="K12" s="96"/>
      <c r="L12" s="96"/>
    </row>
    <row r="13" spans="2:13" ht="22.5" customHeight="1" x14ac:dyDescent="0.55000000000000004">
      <c r="B13" s="99" t="s">
        <v>1</v>
      </c>
      <c r="C13" s="96"/>
      <c r="D13" s="96"/>
      <c r="E13" s="96"/>
      <c r="F13" s="99" t="s">
        <v>26</v>
      </c>
      <c r="G13" s="96"/>
      <c r="H13" s="100">
        <v>9</v>
      </c>
      <c r="I13" s="96"/>
      <c r="J13" s="101">
        <v>800000</v>
      </c>
      <c r="K13" s="96"/>
      <c r="L13" s="96"/>
    </row>
    <row r="14" spans="2:13" ht="22.5" customHeight="1" x14ac:dyDescent="0.55000000000000004">
      <c r="B14" s="99" t="s">
        <v>1</v>
      </c>
      <c r="C14" s="96"/>
      <c r="D14" s="96"/>
      <c r="E14" s="96"/>
      <c r="F14" s="95" t="s">
        <v>25</v>
      </c>
      <c r="G14" s="96"/>
      <c r="H14" s="102" t="s">
        <v>1</v>
      </c>
      <c r="I14" s="96"/>
      <c r="J14" s="98">
        <v>17940880.920000002</v>
      </c>
      <c r="K14" s="96"/>
      <c r="L14" s="96"/>
    </row>
    <row r="15" spans="2:13" ht="22.5" customHeight="1" x14ac:dyDescent="0.55000000000000004">
      <c r="B15" s="95" t="s">
        <v>24</v>
      </c>
      <c r="C15" s="96"/>
      <c r="D15" s="96"/>
      <c r="E15" s="96"/>
      <c r="F15" s="96"/>
      <c r="G15" s="96"/>
      <c r="H15" s="97" t="s">
        <v>1</v>
      </c>
      <c r="I15" s="96"/>
      <c r="J15" s="98">
        <v>17940880.920000002</v>
      </c>
      <c r="K15" s="96"/>
      <c r="L15" s="96"/>
    </row>
    <row r="16" spans="2:13" ht="22.5" customHeight="1" x14ac:dyDescent="0.55000000000000004">
      <c r="B16" s="95" t="s">
        <v>23</v>
      </c>
      <c r="C16" s="96"/>
      <c r="D16" s="96"/>
      <c r="E16" s="96"/>
      <c r="F16" s="96"/>
      <c r="G16" s="96"/>
      <c r="H16" s="102" t="s">
        <v>1</v>
      </c>
      <c r="I16" s="96"/>
      <c r="J16" s="103" t="s">
        <v>1</v>
      </c>
      <c r="K16" s="96"/>
      <c r="L16" s="96"/>
    </row>
    <row r="17" spans="2:12" ht="22.5" customHeight="1" x14ac:dyDescent="0.55000000000000004">
      <c r="B17" s="99" t="s">
        <v>1</v>
      </c>
      <c r="C17" s="96"/>
      <c r="D17" s="96"/>
      <c r="E17" s="96"/>
      <c r="F17" s="95" t="s">
        <v>22</v>
      </c>
      <c r="G17" s="96"/>
      <c r="H17" s="102" t="s">
        <v>1</v>
      </c>
      <c r="I17" s="96"/>
      <c r="J17" s="103" t="s">
        <v>1</v>
      </c>
      <c r="K17" s="96"/>
      <c r="L17" s="96"/>
    </row>
    <row r="18" spans="2:12" ht="22.5" customHeight="1" x14ac:dyDescent="0.55000000000000004">
      <c r="B18" s="99" t="s">
        <v>1</v>
      </c>
      <c r="C18" s="96"/>
      <c r="D18" s="96"/>
      <c r="E18" s="96"/>
      <c r="F18" s="99" t="s">
        <v>21</v>
      </c>
      <c r="G18" s="96"/>
      <c r="H18" s="100">
        <v>14</v>
      </c>
      <c r="I18" s="96"/>
      <c r="J18" s="101">
        <v>890463</v>
      </c>
      <c r="K18" s="96"/>
      <c r="L18" s="96"/>
    </row>
    <row r="19" spans="2:12" ht="22.5" customHeight="1" x14ac:dyDescent="0.55000000000000004">
      <c r="B19" s="99" t="s">
        <v>1</v>
      </c>
      <c r="C19" s="96"/>
      <c r="D19" s="96"/>
      <c r="E19" s="96"/>
      <c r="F19" s="99" t="s">
        <v>20</v>
      </c>
      <c r="G19" s="96"/>
      <c r="H19" s="100">
        <v>0</v>
      </c>
      <c r="I19" s="96"/>
      <c r="J19" s="101">
        <v>6176</v>
      </c>
      <c r="K19" s="96"/>
      <c r="L19" s="96"/>
    </row>
    <row r="20" spans="2:12" ht="22.5" customHeight="1" x14ac:dyDescent="0.55000000000000004">
      <c r="B20" s="99" t="s">
        <v>1</v>
      </c>
      <c r="C20" s="96"/>
      <c r="D20" s="96"/>
      <c r="E20" s="96"/>
      <c r="F20" s="99" t="s">
        <v>19</v>
      </c>
      <c r="G20" s="96"/>
      <c r="H20" s="100">
        <v>16</v>
      </c>
      <c r="I20" s="96"/>
      <c r="J20" s="101">
        <v>1457006.84</v>
      </c>
      <c r="K20" s="96"/>
      <c r="L20" s="96"/>
    </row>
    <row r="21" spans="2:12" ht="22.5" customHeight="1" x14ac:dyDescent="0.55000000000000004">
      <c r="B21" s="99" t="s">
        <v>1</v>
      </c>
      <c r="C21" s="96"/>
      <c r="D21" s="96"/>
      <c r="E21" s="96"/>
      <c r="F21" s="95" t="s">
        <v>18</v>
      </c>
      <c r="G21" s="96"/>
      <c r="H21" s="102" t="s">
        <v>1</v>
      </c>
      <c r="I21" s="96"/>
      <c r="J21" s="98">
        <v>2353645.84</v>
      </c>
      <c r="K21" s="96"/>
      <c r="L21" s="96"/>
    </row>
    <row r="22" spans="2:12" ht="22.5" customHeight="1" x14ac:dyDescent="0.55000000000000004">
      <c r="B22" s="95" t="s">
        <v>17</v>
      </c>
      <c r="C22" s="96"/>
      <c r="D22" s="96"/>
      <c r="E22" s="96"/>
      <c r="F22" s="96"/>
      <c r="G22" s="96"/>
      <c r="H22" s="97" t="s">
        <v>1</v>
      </c>
      <c r="I22" s="96"/>
      <c r="J22" s="98">
        <v>2353645.84</v>
      </c>
      <c r="K22" s="96"/>
      <c r="L22" s="96"/>
    </row>
    <row r="23" spans="2:12" ht="22.5" customHeight="1" x14ac:dyDescent="0.55000000000000004">
      <c r="B23" s="95" t="s">
        <v>4</v>
      </c>
      <c r="C23" s="96"/>
      <c r="D23" s="96"/>
      <c r="E23" s="96"/>
      <c r="F23" s="96"/>
      <c r="G23" s="96"/>
      <c r="H23" s="102" t="s">
        <v>1</v>
      </c>
      <c r="I23" s="96"/>
      <c r="J23" s="103" t="s">
        <v>1</v>
      </c>
      <c r="K23" s="96"/>
      <c r="L23" s="96"/>
    </row>
    <row r="24" spans="2:12" ht="22.5" customHeight="1" x14ac:dyDescent="0.55000000000000004">
      <c r="B24" s="99" t="s">
        <v>1</v>
      </c>
      <c r="C24" s="96"/>
      <c r="D24" s="96"/>
      <c r="E24" s="96"/>
      <c r="F24" s="99" t="s">
        <v>4</v>
      </c>
      <c r="G24" s="96"/>
      <c r="H24" s="100">
        <v>20</v>
      </c>
      <c r="I24" s="96"/>
      <c r="J24" s="101">
        <v>6556854.5300000003</v>
      </c>
      <c r="K24" s="96"/>
      <c r="L24" s="96"/>
    </row>
    <row r="25" spans="2:12" ht="22.5" customHeight="1" x14ac:dyDescent="0.55000000000000004">
      <c r="B25" s="99" t="s">
        <v>1</v>
      </c>
      <c r="C25" s="96"/>
      <c r="D25" s="96"/>
      <c r="E25" s="96"/>
      <c r="F25" s="99" t="s">
        <v>5</v>
      </c>
      <c r="G25" s="96"/>
      <c r="H25" s="100">
        <v>21</v>
      </c>
      <c r="I25" s="96"/>
      <c r="J25" s="101">
        <v>9030380.5500000007</v>
      </c>
      <c r="K25" s="96"/>
      <c r="L25" s="96"/>
    </row>
    <row r="26" spans="2:12" ht="22.5" customHeight="1" x14ac:dyDescent="0.55000000000000004">
      <c r="B26" s="99" t="s">
        <v>1</v>
      </c>
      <c r="C26" s="96"/>
      <c r="D26" s="96"/>
      <c r="E26" s="96"/>
      <c r="F26" s="95" t="s">
        <v>16</v>
      </c>
      <c r="G26" s="96"/>
      <c r="H26" s="102" t="s">
        <v>1</v>
      </c>
      <c r="I26" s="96"/>
      <c r="J26" s="98">
        <v>15587235.08</v>
      </c>
      <c r="K26" s="96"/>
      <c r="L26" s="96"/>
    </row>
    <row r="27" spans="2:12" ht="22.5" customHeight="1" x14ac:dyDescent="0.55000000000000004">
      <c r="B27" s="95" t="s">
        <v>15</v>
      </c>
      <c r="C27" s="96"/>
      <c r="D27" s="96"/>
      <c r="E27" s="96"/>
      <c r="F27" s="96"/>
      <c r="G27" s="96"/>
      <c r="H27" s="97" t="s">
        <v>1</v>
      </c>
      <c r="I27" s="96"/>
      <c r="J27" s="98">
        <v>17940880.920000002</v>
      </c>
      <c r="K27" s="96"/>
      <c r="L27" s="96"/>
    </row>
  </sheetData>
  <mergeCells count="76">
    <mergeCell ref="C1:K1"/>
    <mergeCell ref="D3:M3"/>
    <mergeCell ref="D5:M5"/>
    <mergeCell ref="B8:E8"/>
    <mergeCell ref="H8:I8"/>
    <mergeCell ref="J8:L8"/>
    <mergeCell ref="B9:G9"/>
    <mergeCell ref="H9:I9"/>
    <mergeCell ref="J9:L9"/>
    <mergeCell ref="B10:E10"/>
    <mergeCell ref="F10:G10"/>
    <mergeCell ref="H10:I10"/>
    <mergeCell ref="J10:L10"/>
    <mergeCell ref="B11:E11"/>
    <mergeCell ref="F11:G11"/>
    <mergeCell ref="H11:I11"/>
    <mergeCell ref="J11:L11"/>
    <mergeCell ref="B12:E12"/>
    <mergeCell ref="F12:G12"/>
    <mergeCell ref="H12:I12"/>
    <mergeCell ref="J12:L12"/>
    <mergeCell ref="B13:E13"/>
    <mergeCell ref="F13:G13"/>
    <mergeCell ref="H13:I13"/>
    <mergeCell ref="J13:L13"/>
    <mergeCell ref="B14:E14"/>
    <mergeCell ref="F14:G14"/>
    <mergeCell ref="H14:I14"/>
    <mergeCell ref="J14:L14"/>
    <mergeCell ref="B15:G15"/>
    <mergeCell ref="H15:I15"/>
    <mergeCell ref="J15:L15"/>
    <mergeCell ref="B16:G16"/>
    <mergeCell ref="H16:I16"/>
    <mergeCell ref="J16:L16"/>
    <mergeCell ref="B17:E17"/>
    <mergeCell ref="F17:G17"/>
    <mergeCell ref="H17:I17"/>
    <mergeCell ref="J17:L17"/>
    <mergeCell ref="B18:E18"/>
    <mergeCell ref="F18:G18"/>
    <mergeCell ref="H18:I18"/>
    <mergeCell ref="J18:L18"/>
    <mergeCell ref="B19:E19"/>
    <mergeCell ref="F19:G19"/>
    <mergeCell ref="H19:I19"/>
    <mergeCell ref="J19:L19"/>
    <mergeCell ref="B20:E20"/>
    <mergeCell ref="F20:G20"/>
    <mergeCell ref="H20:I20"/>
    <mergeCell ref="J20:L20"/>
    <mergeCell ref="B21:E21"/>
    <mergeCell ref="F21:G21"/>
    <mergeCell ref="H21:I21"/>
    <mergeCell ref="J21:L21"/>
    <mergeCell ref="B22:G22"/>
    <mergeCell ref="H22:I22"/>
    <mergeCell ref="J22:L22"/>
    <mergeCell ref="B23:G23"/>
    <mergeCell ref="H23:I23"/>
    <mergeCell ref="J23:L23"/>
    <mergeCell ref="B24:E24"/>
    <mergeCell ref="F24:G24"/>
    <mergeCell ref="H24:I24"/>
    <mergeCell ref="J24:L24"/>
    <mergeCell ref="B27:G27"/>
    <mergeCell ref="H27:I27"/>
    <mergeCell ref="J27:L27"/>
    <mergeCell ref="B25:E25"/>
    <mergeCell ref="F25:G25"/>
    <mergeCell ref="H25:I25"/>
    <mergeCell ref="J25:L25"/>
    <mergeCell ref="B26:E26"/>
    <mergeCell ref="F26:G26"/>
    <mergeCell ref="H26:I26"/>
    <mergeCell ref="J26:L26"/>
  </mergeCells>
  <pageMargins left="0.62" right="0.47244094488188998" top="0.47244094488188998" bottom="0.45" header="0.47244094488188998" footer="0.61"/>
  <pageSetup paperSize="9" orientation="portrait" horizontalDpi="300" verticalDpi="300" r:id="rId1"/>
  <headerFooter alignWithMargins="0">
    <oddFooter>&amp;L&amp;"Microsoft Sans Serif,Bold"&amp;10 หมายเหตุประกอบงบแสดงฐานะการเงินเป็นส่วนหนึ่งของงบการเงินนี้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opLeftCell="A10" workbookViewId="0">
      <selection activeCell="M16" sqref="M16"/>
    </sheetView>
  </sheetViews>
  <sheetFormatPr defaultRowHeight="24" x14ac:dyDescent="0.55000000000000004"/>
  <cols>
    <col min="1" max="1" width="0.125" style="6" customWidth="1"/>
    <col min="2" max="2" width="0.375" style="6" customWidth="1"/>
    <col min="3" max="3" width="3.75" style="6" customWidth="1"/>
    <col min="4" max="4" width="5.625" style="6" customWidth="1"/>
    <col min="5" max="5" width="37.25" style="6" customWidth="1"/>
    <col min="6" max="6" width="2.5" style="6" customWidth="1"/>
    <col min="7" max="7" width="6.75" style="6" customWidth="1"/>
    <col min="8" max="8" width="5.875" style="6" customWidth="1"/>
    <col min="9" max="9" width="13.5" style="6" customWidth="1"/>
    <col min="10" max="10" width="0.375" style="6" customWidth="1"/>
    <col min="11" max="12" width="9" style="6"/>
    <col min="13" max="13" width="9.875" style="6" bestFit="1" customWidth="1"/>
    <col min="14" max="14" width="12.75" style="6" customWidth="1"/>
    <col min="15" max="16384" width="9" style="6"/>
  </cols>
  <sheetData>
    <row r="1" spans="1:14" ht="18" customHeight="1" x14ac:dyDescent="0.55000000000000004">
      <c r="A1" s="118" t="s">
        <v>2</v>
      </c>
      <c r="B1" s="96"/>
      <c r="C1" s="96"/>
      <c r="D1" s="96"/>
      <c r="E1" s="96"/>
      <c r="F1" s="96"/>
      <c r="G1" s="96"/>
      <c r="H1" s="96"/>
      <c r="I1" s="96"/>
      <c r="J1" s="96"/>
    </row>
    <row r="2" spans="1:14" ht="1.5" customHeight="1" x14ac:dyDescent="0.55000000000000004"/>
    <row r="3" spans="1:14" ht="18" customHeight="1" x14ac:dyDescent="0.55000000000000004">
      <c r="A3" s="118" t="s">
        <v>47</v>
      </c>
      <c r="B3" s="96"/>
      <c r="C3" s="96"/>
      <c r="D3" s="96"/>
      <c r="E3" s="96"/>
      <c r="F3" s="96"/>
      <c r="G3" s="96"/>
      <c r="H3" s="96"/>
      <c r="I3" s="96"/>
      <c r="J3" s="96"/>
    </row>
    <row r="4" spans="1:14" ht="1.5" customHeight="1" x14ac:dyDescent="0.55000000000000004"/>
    <row r="5" spans="1:14" ht="18" customHeight="1" x14ac:dyDescent="0.55000000000000004">
      <c r="B5" s="106" t="s">
        <v>46</v>
      </c>
      <c r="C5" s="96"/>
      <c r="D5" s="96"/>
      <c r="E5" s="96"/>
      <c r="F5" s="96"/>
      <c r="G5" s="96"/>
      <c r="H5" s="96"/>
      <c r="I5" s="96"/>
    </row>
    <row r="6" spans="1:14" ht="25.5" customHeight="1" x14ac:dyDescent="0.55000000000000004"/>
    <row r="7" spans="1:14" ht="18.2" customHeight="1" x14ac:dyDescent="0.55000000000000004">
      <c r="B7" s="95" t="s">
        <v>45</v>
      </c>
      <c r="C7" s="96"/>
      <c r="D7" s="96"/>
      <c r="E7" s="96"/>
      <c r="F7" s="96"/>
    </row>
    <row r="8" spans="1:14" ht="9" customHeight="1" x14ac:dyDescent="0.55000000000000004"/>
    <row r="9" spans="1:14" ht="20.100000000000001" customHeight="1" x14ac:dyDescent="0.55000000000000004">
      <c r="C9" s="119" t="s">
        <v>44</v>
      </c>
      <c r="D9" s="120"/>
      <c r="E9" s="120"/>
      <c r="F9" s="120"/>
      <c r="G9" s="121"/>
    </row>
    <row r="10" spans="1:14" ht="18" customHeight="1" x14ac:dyDescent="0.55000000000000004">
      <c r="C10" s="114" t="s">
        <v>43</v>
      </c>
      <c r="D10" s="115"/>
      <c r="E10" s="115"/>
      <c r="F10" s="115"/>
      <c r="G10" s="116"/>
      <c r="H10" s="117" t="s">
        <v>1</v>
      </c>
      <c r="I10" s="109"/>
    </row>
    <row r="11" spans="1:14" x14ac:dyDescent="0.55000000000000004">
      <c r="C11" s="7" t="s">
        <v>1</v>
      </c>
      <c r="D11" s="7" t="s">
        <v>1</v>
      </c>
      <c r="E11" s="107" t="s">
        <v>42</v>
      </c>
      <c r="F11" s="108"/>
      <c r="G11" s="109"/>
      <c r="H11" s="110">
        <v>1137327.8700000001</v>
      </c>
      <c r="I11" s="109"/>
    </row>
    <row r="12" spans="1:14" x14ac:dyDescent="0.55000000000000004">
      <c r="C12" s="7" t="s">
        <v>1</v>
      </c>
      <c r="D12" s="7" t="s">
        <v>1</v>
      </c>
      <c r="E12" s="107" t="s">
        <v>41</v>
      </c>
      <c r="F12" s="108"/>
      <c r="G12" s="109"/>
      <c r="H12" s="110">
        <v>2878179.96</v>
      </c>
      <c r="I12" s="109"/>
    </row>
    <row r="13" spans="1:14" ht="18" customHeight="1" x14ac:dyDescent="0.55000000000000004">
      <c r="C13" s="114" t="s">
        <v>40</v>
      </c>
      <c r="D13" s="115"/>
      <c r="E13" s="115"/>
      <c r="F13" s="115"/>
      <c r="G13" s="116"/>
      <c r="H13" s="117" t="s">
        <v>1</v>
      </c>
      <c r="I13" s="109"/>
    </row>
    <row r="14" spans="1:14" x14ac:dyDescent="0.55000000000000004">
      <c r="C14" s="7" t="s">
        <v>1</v>
      </c>
      <c r="D14" s="7" t="s">
        <v>1</v>
      </c>
      <c r="E14" s="107" t="s">
        <v>39</v>
      </c>
      <c r="F14" s="108"/>
      <c r="G14" s="109"/>
      <c r="H14" s="110">
        <v>42724.67</v>
      </c>
      <c r="I14" s="109"/>
      <c r="L14" s="180"/>
    </row>
    <row r="15" spans="1:14" x14ac:dyDescent="0.55000000000000004">
      <c r="C15" s="7" t="s">
        <v>1</v>
      </c>
      <c r="D15" s="7" t="s">
        <v>1</v>
      </c>
      <c r="E15" s="107" t="s">
        <v>38</v>
      </c>
      <c r="F15" s="108"/>
      <c r="G15" s="109"/>
      <c r="H15" s="110">
        <v>2839.65</v>
      </c>
      <c r="I15" s="109"/>
      <c r="M15" s="181"/>
    </row>
    <row r="16" spans="1:14" x14ac:dyDescent="0.55000000000000004">
      <c r="C16" s="7" t="s">
        <v>1</v>
      </c>
      <c r="D16" s="7" t="s">
        <v>1</v>
      </c>
      <c r="E16" s="107" t="s">
        <v>37</v>
      </c>
      <c r="F16" s="108"/>
      <c r="G16" s="109"/>
      <c r="H16" s="110">
        <v>218138.65</v>
      </c>
      <c r="I16" s="109"/>
      <c r="M16" s="182"/>
      <c r="N16" s="180"/>
    </row>
    <row r="17" spans="3:14" x14ac:dyDescent="0.55000000000000004">
      <c r="C17" s="7" t="s">
        <v>1</v>
      </c>
      <c r="D17" s="7" t="s">
        <v>1</v>
      </c>
      <c r="E17" s="107" t="s">
        <v>36</v>
      </c>
      <c r="F17" s="108"/>
      <c r="G17" s="109"/>
      <c r="H17" s="110">
        <v>4062324.47</v>
      </c>
      <c r="I17" s="109"/>
      <c r="M17" s="182"/>
      <c r="N17" s="180"/>
    </row>
    <row r="18" spans="3:14" x14ac:dyDescent="0.55000000000000004">
      <c r="C18" s="7" t="s">
        <v>1</v>
      </c>
      <c r="D18" s="7" t="s">
        <v>1</v>
      </c>
      <c r="E18" s="107" t="s">
        <v>243</v>
      </c>
      <c r="F18" s="108"/>
      <c r="G18" s="109"/>
      <c r="H18" s="110">
        <v>477212.23</v>
      </c>
      <c r="I18" s="109"/>
      <c r="N18" s="182"/>
    </row>
    <row r="19" spans="3:14" ht="18" customHeight="1" x14ac:dyDescent="0.55000000000000004">
      <c r="C19" s="114" t="s">
        <v>35</v>
      </c>
      <c r="D19" s="115"/>
      <c r="E19" s="115"/>
      <c r="F19" s="115"/>
      <c r="G19" s="116"/>
      <c r="H19" s="117" t="s">
        <v>1</v>
      </c>
      <c r="I19" s="109"/>
    </row>
    <row r="20" spans="3:14" ht="24.75" thickBot="1" x14ac:dyDescent="0.6">
      <c r="C20" s="7" t="s">
        <v>1</v>
      </c>
      <c r="D20" s="7" t="s">
        <v>1</v>
      </c>
      <c r="E20" s="107" t="s">
        <v>242</v>
      </c>
      <c r="F20" s="108"/>
      <c r="G20" s="109"/>
      <c r="H20" s="110">
        <v>8315957.4199999999</v>
      </c>
      <c r="I20" s="109"/>
    </row>
    <row r="21" spans="3:14" ht="24.75" thickBot="1" x14ac:dyDescent="0.6">
      <c r="C21" s="8" t="s">
        <v>1</v>
      </c>
      <c r="D21" s="8" t="s">
        <v>1</v>
      </c>
      <c r="E21" s="111" t="s">
        <v>11</v>
      </c>
      <c r="F21" s="108"/>
      <c r="G21" s="108"/>
      <c r="H21" s="112">
        <v>17134704.920000002</v>
      </c>
      <c r="I21" s="113"/>
    </row>
  </sheetData>
  <mergeCells count="29">
    <mergeCell ref="A1:J1"/>
    <mergeCell ref="A3:J3"/>
    <mergeCell ref="B5:I5"/>
    <mergeCell ref="B7:F7"/>
    <mergeCell ref="C9:G9"/>
    <mergeCell ref="C10:G10"/>
    <mergeCell ref="H10:I10"/>
    <mergeCell ref="E11:G11"/>
    <mergeCell ref="H11:I11"/>
    <mergeCell ref="E12:G12"/>
    <mergeCell ref="H12:I12"/>
    <mergeCell ref="C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21:G21"/>
    <mergeCell ref="H21:I21"/>
    <mergeCell ref="E18:G18"/>
    <mergeCell ref="H18:I18"/>
    <mergeCell ref="C19:G19"/>
    <mergeCell ref="H19:I19"/>
    <mergeCell ref="E20:G20"/>
    <mergeCell ref="H20:I20"/>
  </mergeCells>
  <printOptions horizontalCentered="1"/>
  <pageMargins left="0.47244094488188981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opLeftCell="A2" workbookViewId="0">
      <selection activeCell="P16" sqref="P16"/>
    </sheetView>
  </sheetViews>
  <sheetFormatPr defaultRowHeight="24" x14ac:dyDescent="0.55000000000000004"/>
  <cols>
    <col min="1" max="1" width="0.125" style="6" customWidth="1"/>
    <col min="2" max="2" width="26.25" style="6" customWidth="1"/>
    <col min="3" max="3" width="13.25" style="6" customWidth="1"/>
    <col min="4" max="4" width="3.125" style="6" customWidth="1"/>
    <col min="5" max="5" width="2.125" style="6" hidden="1" customWidth="1"/>
    <col min="6" max="6" width="27.25" style="6" customWidth="1"/>
    <col min="7" max="7" width="5.125" style="6" customWidth="1"/>
    <col min="8" max="8" width="4.5" style="6" customWidth="1"/>
    <col min="9" max="9" width="7.125" style="6" customWidth="1"/>
    <col min="10" max="10" width="0" style="6" hidden="1" customWidth="1"/>
    <col min="11" max="12" width="0.125" style="6" customWidth="1"/>
    <col min="13" max="16384" width="9" style="6"/>
  </cols>
  <sheetData>
    <row r="1" spans="1:12" ht="0.4" customHeight="1" x14ac:dyDescent="0.55000000000000004"/>
    <row r="2" spans="1:12" ht="4.3499999999999996" customHeight="1" x14ac:dyDescent="0.55000000000000004"/>
    <row r="3" spans="1:12" ht="18" customHeight="1" x14ac:dyDescent="0.55000000000000004">
      <c r="A3" s="106" t="s">
        <v>2</v>
      </c>
      <c r="B3" s="96"/>
      <c r="C3" s="96"/>
      <c r="D3" s="96"/>
      <c r="E3" s="96"/>
      <c r="F3" s="96"/>
      <c r="G3" s="96"/>
      <c r="H3" s="96"/>
      <c r="I3" s="96"/>
    </row>
    <row r="4" spans="1:12" ht="1.1499999999999999" customHeight="1" x14ac:dyDescent="0.55000000000000004"/>
    <row r="5" spans="1:12" ht="18" customHeight="1" x14ac:dyDescent="0.55000000000000004">
      <c r="A5" s="106" t="s">
        <v>47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ht="0.4" customHeight="1" x14ac:dyDescent="0.55000000000000004"/>
    <row r="7" spans="1:12" ht="18" customHeight="1" x14ac:dyDescent="0.55000000000000004">
      <c r="A7" s="106" t="s">
        <v>46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2" ht="11.45" customHeight="1" x14ac:dyDescent="0.55000000000000004"/>
    <row r="9" spans="1:12" ht="25.5" customHeight="1" x14ac:dyDescent="0.55000000000000004">
      <c r="A9" s="126" t="s">
        <v>54</v>
      </c>
      <c r="B9" s="96"/>
      <c r="C9" s="96"/>
      <c r="D9" s="96"/>
    </row>
    <row r="10" spans="1:12" ht="7.35" customHeight="1" x14ac:dyDescent="0.55000000000000004"/>
    <row r="11" spans="1:12" ht="4.5" customHeight="1" x14ac:dyDescent="0.55000000000000004"/>
    <row r="12" spans="1:12" x14ac:dyDescent="0.55000000000000004">
      <c r="B12" s="10" t="s">
        <v>53</v>
      </c>
      <c r="C12" s="127" t="s">
        <v>52</v>
      </c>
      <c r="D12" s="128"/>
      <c r="E12" s="129"/>
      <c r="F12" s="11" t="s">
        <v>3</v>
      </c>
      <c r="G12" s="127" t="s">
        <v>51</v>
      </c>
      <c r="H12" s="128"/>
      <c r="I12" s="128"/>
      <c r="J12" s="128"/>
      <c r="K12" s="128"/>
      <c r="L12" s="129"/>
    </row>
    <row r="13" spans="1:12" ht="7.5" customHeight="1" x14ac:dyDescent="0.55000000000000004">
      <c r="B13" s="12" t="s">
        <v>1</v>
      </c>
      <c r="C13" s="130" t="s">
        <v>1</v>
      </c>
      <c r="D13" s="128"/>
      <c r="E13" s="129"/>
      <c r="F13" s="13" t="s">
        <v>1</v>
      </c>
      <c r="G13" s="131" t="s">
        <v>1</v>
      </c>
      <c r="H13" s="128"/>
      <c r="I13" s="128"/>
      <c r="J13" s="128"/>
      <c r="K13" s="128"/>
      <c r="L13" s="129"/>
    </row>
    <row r="14" spans="1:12" ht="48" x14ac:dyDescent="0.55000000000000004">
      <c r="B14" s="14" t="s">
        <v>50</v>
      </c>
      <c r="C14" s="132" t="s">
        <v>12</v>
      </c>
      <c r="D14" s="133"/>
      <c r="E14" s="134"/>
      <c r="F14" s="15" t="s">
        <v>49</v>
      </c>
      <c r="G14" s="135">
        <v>6176</v>
      </c>
      <c r="H14" s="133"/>
      <c r="I14" s="133"/>
      <c r="J14" s="133"/>
      <c r="K14" s="133"/>
      <c r="L14" s="134"/>
    </row>
    <row r="15" spans="1:12" ht="18" customHeight="1" x14ac:dyDescent="0.55000000000000004">
      <c r="B15" s="122" t="s">
        <v>48</v>
      </c>
      <c r="C15" s="123"/>
      <c r="D15" s="123"/>
      <c r="E15" s="123"/>
      <c r="F15" s="124"/>
      <c r="G15" s="125">
        <v>6176</v>
      </c>
      <c r="H15" s="123"/>
      <c r="I15" s="123"/>
      <c r="J15" s="123"/>
      <c r="K15" s="123"/>
      <c r="L15" s="124"/>
    </row>
  </sheetData>
  <mergeCells count="12">
    <mergeCell ref="A3:I3"/>
    <mergeCell ref="A5:K5"/>
    <mergeCell ref="A7:K7"/>
    <mergeCell ref="C14:E14"/>
    <mergeCell ref="G14:L14"/>
    <mergeCell ref="B15:F15"/>
    <mergeCell ref="G15:L15"/>
    <mergeCell ref="A9:D9"/>
    <mergeCell ref="C12:E12"/>
    <mergeCell ref="G12:L12"/>
    <mergeCell ref="C13:E13"/>
    <mergeCell ref="G13:L13"/>
  </mergeCells>
  <printOptions horizontalCentered="1"/>
  <pageMargins left="0.47244094488188981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opLeftCell="A2" workbookViewId="0">
      <selection activeCell="F34" sqref="F34"/>
    </sheetView>
  </sheetViews>
  <sheetFormatPr defaultRowHeight="24" x14ac:dyDescent="0.55000000000000004"/>
  <cols>
    <col min="1" max="1" width="0.125" style="6" customWidth="1"/>
    <col min="2" max="2" width="29.125" style="6" customWidth="1"/>
    <col min="3" max="3" width="8.5" style="6" customWidth="1"/>
    <col min="4" max="4" width="3.75" style="6" customWidth="1"/>
    <col min="5" max="5" width="36.875" style="6" customWidth="1"/>
    <col min="6" max="6" width="10.875" style="6" customWidth="1"/>
    <col min="7" max="7" width="0.125" style="6" hidden="1" customWidth="1"/>
    <col min="8" max="8" width="9.25" style="6" hidden="1" customWidth="1"/>
    <col min="9" max="9" width="0" style="6" hidden="1" customWidth="1"/>
    <col min="10" max="10" width="0.125" style="6" customWidth="1"/>
    <col min="11" max="16384" width="9" style="6"/>
  </cols>
  <sheetData>
    <row r="1" spans="1:10" ht="0.4" customHeight="1" x14ac:dyDescent="0.55000000000000004"/>
    <row r="2" spans="1:10" ht="23.25" customHeight="1" x14ac:dyDescent="0.55000000000000004">
      <c r="A2" s="106" t="s">
        <v>2</v>
      </c>
      <c r="B2" s="96"/>
      <c r="C2" s="96"/>
      <c r="D2" s="96"/>
      <c r="E2" s="96"/>
      <c r="F2" s="96"/>
      <c r="G2" s="96"/>
      <c r="H2" s="96"/>
    </row>
    <row r="3" spans="1:10" ht="1.1499999999999999" customHeight="1" x14ac:dyDescent="0.55000000000000004"/>
    <row r="4" spans="1:10" ht="21.75" customHeight="1" x14ac:dyDescent="0.55000000000000004">
      <c r="A4" s="106" t="s">
        <v>47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0.4" customHeight="1" x14ac:dyDescent="0.55000000000000004"/>
    <row r="6" spans="1:10" ht="27" customHeight="1" x14ac:dyDescent="0.55000000000000004">
      <c r="A6" s="106" t="s">
        <v>46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1.45" customHeight="1" x14ac:dyDescent="0.55000000000000004"/>
    <row r="8" spans="1:10" ht="30.75" customHeight="1" x14ac:dyDescent="0.55000000000000004">
      <c r="A8" s="126" t="s">
        <v>72</v>
      </c>
      <c r="B8" s="96"/>
      <c r="C8" s="96"/>
      <c r="D8" s="96"/>
    </row>
    <row r="9" spans="1:10" ht="7.35" customHeight="1" x14ac:dyDescent="0.55000000000000004"/>
    <row r="10" spans="1:10" ht="4.5" customHeight="1" x14ac:dyDescent="0.55000000000000004"/>
    <row r="11" spans="1:10" x14ac:dyDescent="0.55000000000000004">
      <c r="B11" s="10" t="s">
        <v>53</v>
      </c>
      <c r="C11" s="127" t="s">
        <v>71</v>
      </c>
      <c r="D11" s="128"/>
      <c r="E11" s="129"/>
      <c r="F11" s="127" t="s">
        <v>51</v>
      </c>
      <c r="G11" s="128"/>
      <c r="H11" s="128"/>
      <c r="I11" s="128"/>
      <c r="J11" s="129"/>
    </row>
    <row r="12" spans="1:10" x14ac:dyDescent="0.55000000000000004">
      <c r="B12" s="12" t="s">
        <v>1</v>
      </c>
      <c r="C12" s="130" t="s">
        <v>1</v>
      </c>
      <c r="D12" s="128"/>
      <c r="E12" s="129"/>
      <c r="F12" s="131" t="s">
        <v>1</v>
      </c>
      <c r="G12" s="128"/>
      <c r="H12" s="128"/>
      <c r="I12" s="128"/>
      <c r="J12" s="129"/>
    </row>
    <row r="13" spans="1:10" x14ac:dyDescent="0.55000000000000004">
      <c r="B13" s="14" t="s">
        <v>70</v>
      </c>
      <c r="C13" s="132" t="s">
        <v>69</v>
      </c>
      <c r="D13" s="133"/>
      <c r="E13" s="134"/>
      <c r="F13" s="135">
        <v>100000</v>
      </c>
      <c r="G13" s="133"/>
      <c r="H13" s="133"/>
      <c r="I13" s="133"/>
      <c r="J13" s="134"/>
    </row>
    <row r="14" spans="1:10" x14ac:dyDescent="0.55000000000000004">
      <c r="B14" s="12" t="s">
        <v>1</v>
      </c>
      <c r="C14" s="130" t="s">
        <v>1</v>
      </c>
      <c r="D14" s="128"/>
      <c r="E14" s="129"/>
      <c r="F14" s="131" t="s">
        <v>1</v>
      </c>
      <c r="G14" s="128"/>
      <c r="H14" s="128"/>
      <c r="I14" s="128"/>
      <c r="J14" s="129"/>
    </row>
    <row r="15" spans="1:10" x14ac:dyDescent="0.55000000000000004">
      <c r="B15" s="14" t="s">
        <v>68</v>
      </c>
      <c r="C15" s="132" t="s">
        <v>67</v>
      </c>
      <c r="D15" s="133"/>
      <c r="E15" s="134"/>
      <c r="F15" s="135">
        <v>100000</v>
      </c>
      <c r="G15" s="133"/>
      <c r="H15" s="133"/>
      <c r="I15" s="133"/>
      <c r="J15" s="134"/>
    </row>
    <row r="16" spans="1:10" x14ac:dyDescent="0.55000000000000004">
      <c r="B16" s="12" t="s">
        <v>1</v>
      </c>
      <c r="C16" s="130" t="s">
        <v>1</v>
      </c>
      <c r="D16" s="128"/>
      <c r="E16" s="129"/>
      <c r="F16" s="131" t="s">
        <v>1</v>
      </c>
      <c r="G16" s="128"/>
      <c r="H16" s="128"/>
      <c r="I16" s="128"/>
      <c r="J16" s="129"/>
    </row>
    <row r="17" spans="2:10" x14ac:dyDescent="0.55000000000000004">
      <c r="B17" s="14" t="s">
        <v>66</v>
      </c>
      <c r="C17" s="132" t="s">
        <v>65</v>
      </c>
      <c r="D17" s="133"/>
      <c r="E17" s="134"/>
      <c r="F17" s="135">
        <v>100000</v>
      </c>
      <c r="G17" s="133"/>
      <c r="H17" s="133"/>
      <c r="I17" s="133"/>
      <c r="J17" s="134"/>
    </row>
    <row r="18" spans="2:10" x14ac:dyDescent="0.55000000000000004">
      <c r="B18" s="12" t="s">
        <v>1</v>
      </c>
      <c r="C18" s="130" t="s">
        <v>1</v>
      </c>
      <c r="D18" s="128"/>
      <c r="E18" s="129"/>
      <c r="F18" s="131" t="s">
        <v>1</v>
      </c>
      <c r="G18" s="128"/>
      <c r="H18" s="128"/>
      <c r="I18" s="128"/>
      <c r="J18" s="129"/>
    </row>
    <row r="19" spans="2:10" x14ac:dyDescent="0.55000000000000004">
      <c r="B19" s="14" t="s">
        <v>64</v>
      </c>
      <c r="C19" s="132" t="s">
        <v>63</v>
      </c>
      <c r="D19" s="133"/>
      <c r="E19" s="134"/>
      <c r="F19" s="135">
        <v>100000</v>
      </c>
      <c r="G19" s="133"/>
      <c r="H19" s="133"/>
      <c r="I19" s="133"/>
      <c r="J19" s="134"/>
    </row>
    <row r="20" spans="2:10" x14ac:dyDescent="0.55000000000000004">
      <c r="B20" s="12" t="s">
        <v>1</v>
      </c>
      <c r="C20" s="130" t="s">
        <v>1</v>
      </c>
      <c r="D20" s="128"/>
      <c r="E20" s="129"/>
      <c r="F20" s="131" t="s">
        <v>1</v>
      </c>
      <c r="G20" s="128"/>
      <c r="H20" s="128"/>
      <c r="I20" s="128"/>
      <c r="J20" s="129"/>
    </row>
    <row r="21" spans="2:10" x14ac:dyDescent="0.55000000000000004">
      <c r="B21" s="14" t="s">
        <v>62</v>
      </c>
      <c r="C21" s="132" t="s">
        <v>61</v>
      </c>
      <c r="D21" s="133"/>
      <c r="E21" s="134"/>
      <c r="F21" s="135">
        <v>100000</v>
      </c>
      <c r="G21" s="133"/>
      <c r="H21" s="133"/>
      <c r="I21" s="133"/>
      <c r="J21" s="134"/>
    </row>
    <row r="22" spans="2:10" x14ac:dyDescent="0.55000000000000004">
      <c r="B22" s="12" t="s">
        <v>1</v>
      </c>
      <c r="C22" s="130" t="s">
        <v>1</v>
      </c>
      <c r="D22" s="128"/>
      <c r="E22" s="129"/>
      <c r="F22" s="131" t="s">
        <v>1</v>
      </c>
      <c r="G22" s="128"/>
      <c r="H22" s="128"/>
      <c r="I22" s="128"/>
      <c r="J22" s="129"/>
    </row>
    <row r="23" spans="2:10" x14ac:dyDescent="0.55000000000000004">
      <c r="B23" s="14" t="s">
        <v>60</v>
      </c>
      <c r="C23" s="132" t="s">
        <v>59</v>
      </c>
      <c r="D23" s="133"/>
      <c r="E23" s="134"/>
      <c r="F23" s="135">
        <v>100000</v>
      </c>
      <c r="G23" s="133"/>
      <c r="H23" s="133"/>
      <c r="I23" s="133"/>
      <c r="J23" s="134"/>
    </row>
    <row r="24" spans="2:10" x14ac:dyDescent="0.55000000000000004">
      <c r="B24" s="12" t="s">
        <v>1</v>
      </c>
      <c r="C24" s="130" t="s">
        <v>1</v>
      </c>
      <c r="D24" s="128"/>
      <c r="E24" s="129"/>
      <c r="F24" s="131" t="s">
        <v>1</v>
      </c>
      <c r="G24" s="128"/>
      <c r="H24" s="128"/>
      <c r="I24" s="128"/>
      <c r="J24" s="129"/>
    </row>
    <row r="25" spans="2:10" x14ac:dyDescent="0.55000000000000004">
      <c r="B25" s="14" t="s">
        <v>58</v>
      </c>
      <c r="C25" s="132" t="s">
        <v>57</v>
      </c>
      <c r="D25" s="133"/>
      <c r="E25" s="134"/>
      <c r="F25" s="135">
        <v>100000</v>
      </c>
      <c r="G25" s="133"/>
      <c r="H25" s="133"/>
      <c r="I25" s="133"/>
      <c r="J25" s="134"/>
    </row>
    <row r="26" spans="2:10" x14ac:dyDescent="0.55000000000000004">
      <c r="B26" s="12" t="s">
        <v>1</v>
      </c>
      <c r="C26" s="130" t="s">
        <v>1</v>
      </c>
      <c r="D26" s="128"/>
      <c r="E26" s="129"/>
      <c r="F26" s="131" t="s">
        <v>1</v>
      </c>
      <c r="G26" s="128"/>
      <c r="H26" s="128"/>
      <c r="I26" s="128"/>
      <c r="J26" s="129"/>
    </row>
    <row r="27" spans="2:10" x14ac:dyDescent="0.55000000000000004">
      <c r="B27" s="14" t="s">
        <v>56</v>
      </c>
      <c r="C27" s="132" t="s">
        <v>55</v>
      </c>
      <c r="D27" s="133"/>
      <c r="E27" s="134"/>
      <c r="F27" s="135">
        <v>100000</v>
      </c>
      <c r="G27" s="133"/>
      <c r="H27" s="133"/>
      <c r="I27" s="133"/>
      <c r="J27" s="134"/>
    </row>
    <row r="28" spans="2:10" ht="18" customHeight="1" x14ac:dyDescent="0.55000000000000004">
      <c r="B28" s="122" t="s">
        <v>11</v>
      </c>
      <c r="C28" s="123"/>
      <c r="D28" s="123"/>
      <c r="E28" s="124"/>
      <c r="F28" s="125">
        <v>800000</v>
      </c>
      <c r="G28" s="123"/>
      <c r="H28" s="123"/>
      <c r="I28" s="123"/>
      <c r="J28" s="124"/>
    </row>
  </sheetData>
  <mergeCells count="40">
    <mergeCell ref="C12:E12"/>
    <mergeCell ref="F12:J12"/>
    <mergeCell ref="A2:H2"/>
    <mergeCell ref="A4:J4"/>
    <mergeCell ref="A6:J6"/>
    <mergeCell ref="A8:D8"/>
    <mergeCell ref="C11:E11"/>
    <mergeCell ref="F11:J11"/>
    <mergeCell ref="C13:E13"/>
    <mergeCell ref="F13:J13"/>
    <mergeCell ref="C14:E14"/>
    <mergeCell ref="F14:J14"/>
    <mergeCell ref="C15:E15"/>
    <mergeCell ref="F15:J15"/>
    <mergeCell ref="C16:E16"/>
    <mergeCell ref="F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B28:E28"/>
    <mergeCell ref="F28:J28"/>
    <mergeCell ref="C25:E25"/>
    <mergeCell ref="F25:J25"/>
    <mergeCell ref="C26:E26"/>
    <mergeCell ref="F26:J26"/>
    <mergeCell ref="C27:E27"/>
    <mergeCell ref="F27:J27"/>
  </mergeCells>
  <printOptions horizontalCentered="1"/>
  <pageMargins left="0.47244094488188981" right="0.2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B1" workbookViewId="0">
      <selection activeCell="M37" sqref="M37"/>
    </sheetView>
  </sheetViews>
  <sheetFormatPr defaultRowHeight="24" x14ac:dyDescent="0.55000000000000004"/>
  <cols>
    <col min="1" max="1" width="0" style="6" hidden="1" customWidth="1"/>
    <col min="2" max="2" width="12.25" style="6" customWidth="1"/>
    <col min="3" max="4" width="13.625" style="17" customWidth="1"/>
    <col min="5" max="5" width="6.375" style="6" customWidth="1"/>
    <col min="6" max="6" width="5.125" style="6" customWidth="1"/>
    <col min="7" max="7" width="14.625" style="17" customWidth="1"/>
    <col min="8" max="8" width="8.125" style="6" customWidth="1"/>
    <col min="9" max="9" width="1.5" style="6" customWidth="1"/>
    <col min="10" max="10" width="10.75" style="6" customWidth="1"/>
    <col min="11" max="11" width="0" style="6" hidden="1" customWidth="1"/>
    <col min="12" max="16384" width="9" style="6"/>
  </cols>
  <sheetData>
    <row r="1" spans="2:10" ht="3.6" customHeight="1" x14ac:dyDescent="0.55000000000000004"/>
    <row r="2" spans="2:10" ht="19.899999999999999" customHeight="1" x14ac:dyDescent="0.55000000000000004">
      <c r="B2" s="106" t="s">
        <v>2</v>
      </c>
      <c r="C2" s="96"/>
      <c r="D2" s="96"/>
      <c r="E2" s="96"/>
      <c r="F2" s="96"/>
      <c r="G2" s="96"/>
      <c r="H2" s="96"/>
      <c r="I2" s="96"/>
      <c r="J2" s="96"/>
    </row>
    <row r="3" spans="2:10" ht="2.1" customHeight="1" x14ac:dyDescent="0.55000000000000004"/>
    <row r="4" spans="2:10" ht="18" customHeight="1" x14ac:dyDescent="0.55000000000000004">
      <c r="B4" s="106" t="s">
        <v>47</v>
      </c>
      <c r="C4" s="96"/>
      <c r="D4" s="96"/>
      <c r="E4" s="96"/>
      <c r="F4" s="96"/>
      <c r="G4" s="96"/>
      <c r="H4" s="96"/>
      <c r="I4" s="96"/>
      <c r="J4" s="96"/>
    </row>
    <row r="5" spans="2:10" ht="1.35" customHeight="1" x14ac:dyDescent="0.55000000000000004"/>
    <row r="6" spans="2:10" ht="18" customHeight="1" x14ac:dyDescent="0.55000000000000004">
      <c r="B6" s="106" t="s">
        <v>46</v>
      </c>
      <c r="C6" s="96"/>
      <c r="D6" s="96"/>
      <c r="E6" s="96"/>
      <c r="F6" s="96"/>
      <c r="G6" s="96"/>
      <c r="H6" s="96"/>
      <c r="I6" s="96"/>
      <c r="J6" s="96"/>
    </row>
    <row r="7" spans="2:10" ht="10.7" customHeight="1" x14ac:dyDescent="0.55000000000000004"/>
    <row r="8" spans="2:10" ht="25.5" customHeight="1" x14ac:dyDescent="0.55000000000000004">
      <c r="B8" s="142" t="s">
        <v>97</v>
      </c>
      <c r="C8" s="96"/>
      <c r="D8" s="96"/>
      <c r="E8" s="96"/>
      <c r="F8" s="96"/>
    </row>
    <row r="9" spans="2:10" ht="0" hidden="1" customHeight="1" x14ac:dyDescent="0.55000000000000004"/>
    <row r="10" spans="2:10" x14ac:dyDescent="0.55000000000000004">
      <c r="B10" s="10" t="s">
        <v>52</v>
      </c>
      <c r="C10" s="10" t="s">
        <v>14</v>
      </c>
      <c r="D10" s="10" t="s">
        <v>96</v>
      </c>
      <c r="E10" s="143" t="s">
        <v>13</v>
      </c>
      <c r="F10" s="124"/>
      <c r="G10" s="10" t="s">
        <v>95</v>
      </c>
      <c r="H10" s="10" t="s">
        <v>94</v>
      </c>
      <c r="I10" s="143" t="s">
        <v>51</v>
      </c>
      <c r="J10" s="124"/>
    </row>
    <row r="11" spans="2:10" ht="120" x14ac:dyDescent="0.55000000000000004">
      <c r="B11" s="16" t="s">
        <v>12</v>
      </c>
      <c r="C11" s="18" t="s">
        <v>91</v>
      </c>
      <c r="D11" s="18" t="s">
        <v>93</v>
      </c>
      <c r="E11" s="141" t="s">
        <v>8</v>
      </c>
      <c r="F11" s="139"/>
      <c r="G11" s="18" t="s">
        <v>80</v>
      </c>
      <c r="H11" s="16"/>
      <c r="I11" s="140">
        <v>158380</v>
      </c>
      <c r="J11" s="124"/>
    </row>
    <row r="12" spans="2:10" ht="48" x14ac:dyDescent="0.55000000000000004">
      <c r="B12" s="16" t="s">
        <v>12</v>
      </c>
      <c r="C12" s="18" t="s">
        <v>91</v>
      </c>
      <c r="D12" s="18" t="s">
        <v>93</v>
      </c>
      <c r="E12" s="141" t="s">
        <v>9</v>
      </c>
      <c r="F12" s="139"/>
      <c r="G12" s="18" t="s">
        <v>77</v>
      </c>
      <c r="H12" s="16"/>
      <c r="I12" s="140">
        <v>5000</v>
      </c>
      <c r="J12" s="124"/>
    </row>
    <row r="13" spans="2:10" ht="120" x14ac:dyDescent="0.55000000000000004">
      <c r="B13" s="16" t="s">
        <v>12</v>
      </c>
      <c r="C13" s="18" t="s">
        <v>91</v>
      </c>
      <c r="D13" s="18" t="s">
        <v>92</v>
      </c>
      <c r="E13" s="138" t="s">
        <v>8</v>
      </c>
      <c r="F13" s="139"/>
      <c r="G13" s="18" t="s">
        <v>80</v>
      </c>
      <c r="H13" s="16"/>
      <c r="I13" s="140">
        <v>41100</v>
      </c>
      <c r="J13" s="124"/>
    </row>
    <row r="14" spans="2:10" ht="120" x14ac:dyDescent="0.55000000000000004">
      <c r="B14" s="16" t="s">
        <v>12</v>
      </c>
      <c r="C14" s="18" t="s">
        <v>91</v>
      </c>
      <c r="D14" s="18" t="s">
        <v>90</v>
      </c>
      <c r="E14" s="138" t="s">
        <v>8</v>
      </c>
      <c r="F14" s="139"/>
      <c r="G14" s="18" t="s">
        <v>80</v>
      </c>
      <c r="H14" s="16"/>
      <c r="I14" s="140">
        <v>71130</v>
      </c>
      <c r="J14" s="124"/>
    </row>
    <row r="15" spans="2:10" ht="48" x14ac:dyDescent="0.55000000000000004">
      <c r="B15" s="16" t="s">
        <v>12</v>
      </c>
      <c r="C15" s="18" t="s">
        <v>91</v>
      </c>
      <c r="D15" s="18" t="s">
        <v>90</v>
      </c>
      <c r="E15" s="138" t="s">
        <v>9</v>
      </c>
      <c r="F15" s="139"/>
      <c r="G15" s="18" t="s">
        <v>77</v>
      </c>
      <c r="H15" s="16"/>
      <c r="I15" s="140">
        <v>12000</v>
      </c>
      <c r="J15" s="124"/>
    </row>
    <row r="16" spans="2:10" ht="120" x14ac:dyDescent="0.55000000000000004">
      <c r="B16" s="16" t="s">
        <v>12</v>
      </c>
      <c r="C16" s="18" t="s">
        <v>89</v>
      </c>
      <c r="D16" s="18" t="s">
        <v>88</v>
      </c>
      <c r="E16" s="138" t="s">
        <v>8</v>
      </c>
      <c r="F16" s="139"/>
      <c r="G16" s="18" t="s">
        <v>80</v>
      </c>
      <c r="H16" s="16"/>
      <c r="I16" s="140">
        <v>16190</v>
      </c>
      <c r="J16" s="124"/>
    </row>
    <row r="17" spans="2:10" ht="48" x14ac:dyDescent="0.55000000000000004">
      <c r="B17" s="16" t="s">
        <v>12</v>
      </c>
      <c r="C17" s="18" t="s">
        <v>84</v>
      </c>
      <c r="D17" s="18" t="s">
        <v>83</v>
      </c>
      <c r="E17" s="138" t="s">
        <v>7</v>
      </c>
      <c r="F17" s="139"/>
      <c r="G17" s="18" t="s">
        <v>87</v>
      </c>
      <c r="H17" s="16"/>
      <c r="I17" s="140">
        <v>59794</v>
      </c>
      <c r="J17" s="124"/>
    </row>
    <row r="18" spans="2:10" ht="48" x14ac:dyDescent="0.55000000000000004">
      <c r="B18" s="16" t="s">
        <v>12</v>
      </c>
      <c r="C18" s="18" t="s">
        <v>84</v>
      </c>
      <c r="D18" s="18" t="s">
        <v>83</v>
      </c>
      <c r="E18" s="138" t="s">
        <v>7</v>
      </c>
      <c r="F18" s="139"/>
      <c r="G18" s="18" t="s">
        <v>86</v>
      </c>
      <c r="H18" s="16"/>
      <c r="I18" s="140">
        <v>117897</v>
      </c>
      <c r="J18" s="124"/>
    </row>
    <row r="19" spans="2:10" ht="48" x14ac:dyDescent="0.55000000000000004">
      <c r="B19" s="16" t="s">
        <v>12</v>
      </c>
      <c r="C19" s="18" t="s">
        <v>84</v>
      </c>
      <c r="D19" s="18" t="s">
        <v>83</v>
      </c>
      <c r="E19" s="138" t="s">
        <v>7</v>
      </c>
      <c r="F19" s="139"/>
      <c r="G19" s="18" t="s">
        <v>85</v>
      </c>
      <c r="H19" s="16"/>
      <c r="I19" s="140">
        <v>34350</v>
      </c>
      <c r="J19" s="124"/>
    </row>
    <row r="20" spans="2:10" ht="120" x14ac:dyDescent="0.55000000000000004">
      <c r="B20" s="16" t="s">
        <v>12</v>
      </c>
      <c r="C20" s="18" t="s">
        <v>84</v>
      </c>
      <c r="D20" s="18" t="s">
        <v>83</v>
      </c>
      <c r="E20" s="138" t="s">
        <v>8</v>
      </c>
      <c r="F20" s="139"/>
      <c r="G20" s="18" t="s">
        <v>80</v>
      </c>
      <c r="H20" s="16"/>
      <c r="I20" s="140">
        <v>198320</v>
      </c>
      <c r="J20" s="124"/>
    </row>
    <row r="21" spans="2:10" ht="48" x14ac:dyDescent="0.55000000000000004">
      <c r="B21" s="16" t="s">
        <v>12</v>
      </c>
      <c r="C21" s="18" t="s">
        <v>84</v>
      </c>
      <c r="D21" s="18" t="s">
        <v>83</v>
      </c>
      <c r="E21" s="138" t="s">
        <v>9</v>
      </c>
      <c r="F21" s="139"/>
      <c r="G21" s="18" t="s">
        <v>77</v>
      </c>
      <c r="H21" s="16"/>
      <c r="I21" s="140">
        <v>5000</v>
      </c>
      <c r="J21" s="124"/>
    </row>
    <row r="22" spans="2:10" ht="120" x14ac:dyDescent="0.55000000000000004">
      <c r="B22" s="16" t="s">
        <v>12</v>
      </c>
      <c r="C22" s="18" t="s">
        <v>82</v>
      </c>
      <c r="D22" s="18" t="s">
        <v>81</v>
      </c>
      <c r="E22" s="138" t="s">
        <v>8</v>
      </c>
      <c r="F22" s="139"/>
      <c r="G22" s="18" t="s">
        <v>80</v>
      </c>
      <c r="H22" s="16"/>
      <c r="I22" s="140">
        <v>65280</v>
      </c>
      <c r="J22" s="124"/>
    </row>
    <row r="23" spans="2:10" ht="72" x14ac:dyDescent="0.55000000000000004">
      <c r="B23" s="16" t="s">
        <v>12</v>
      </c>
      <c r="C23" s="18" t="s">
        <v>82</v>
      </c>
      <c r="D23" s="18" t="s">
        <v>81</v>
      </c>
      <c r="E23" s="138" t="s">
        <v>9</v>
      </c>
      <c r="F23" s="139"/>
      <c r="G23" s="18" t="s">
        <v>77</v>
      </c>
      <c r="H23" s="16"/>
      <c r="I23" s="140">
        <v>5000</v>
      </c>
      <c r="J23" s="124"/>
    </row>
    <row r="24" spans="2:10" ht="120" x14ac:dyDescent="0.55000000000000004">
      <c r="B24" s="16" t="s">
        <v>12</v>
      </c>
      <c r="C24" s="18" t="s">
        <v>76</v>
      </c>
      <c r="D24" s="18" t="s">
        <v>75</v>
      </c>
      <c r="E24" s="138" t="s">
        <v>8</v>
      </c>
      <c r="F24" s="139"/>
      <c r="G24" s="18" t="s">
        <v>80</v>
      </c>
      <c r="H24" s="16"/>
      <c r="I24" s="140">
        <v>79960</v>
      </c>
      <c r="J24" s="124"/>
    </row>
    <row r="25" spans="2:10" ht="72" x14ac:dyDescent="0.55000000000000004">
      <c r="B25" s="16" t="s">
        <v>12</v>
      </c>
      <c r="C25" s="18" t="s">
        <v>76</v>
      </c>
      <c r="D25" s="18" t="s">
        <v>75</v>
      </c>
      <c r="E25" s="138" t="s">
        <v>9</v>
      </c>
      <c r="F25" s="139"/>
      <c r="G25" s="18" t="s">
        <v>77</v>
      </c>
      <c r="H25" s="16"/>
      <c r="I25" s="140">
        <v>5000</v>
      </c>
      <c r="J25" s="124"/>
    </row>
    <row r="26" spans="2:10" ht="48" x14ac:dyDescent="0.55000000000000004">
      <c r="B26" s="16" t="s">
        <v>12</v>
      </c>
      <c r="C26" s="18" t="s">
        <v>79</v>
      </c>
      <c r="D26" s="18" t="s">
        <v>78</v>
      </c>
      <c r="E26" s="138" t="s">
        <v>9</v>
      </c>
      <c r="F26" s="139"/>
      <c r="G26" s="18" t="s">
        <v>77</v>
      </c>
      <c r="H26" s="16"/>
      <c r="I26" s="140">
        <v>6000</v>
      </c>
      <c r="J26" s="124"/>
    </row>
    <row r="27" spans="2:10" ht="48" x14ac:dyDescent="0.55000000000000004">
      <c r="B27" s="16" t="s">
        <v>12</v>
      </c>
      <c r="C27" s="18" t="s">
        <v>74</v>
      </c>
      <c r="D27" s="18" t="s">
        <v>6</v>
      </c>
      <c r="E27" s="138" t="s">
        <v>6</v>
      </c>
      <c r="F27" s="139"/>
      <c r="G27" s="18" t="s">
        <v>73</v>
      </c>
      <c r="H27" s="16"/>
      <c r="I27" s="140">
        <v>10062</v>
      </c>
      <c r="J27" s="124"/>
    </row>
    <row r="28" spans="2:10" ht="24" customHeight="1" x14ac:dyDescent="0.55000000000000004">
      <c r="B28" s="136" t="s">
        <v>11</v>
      </c>
      <c r="C28" s="123"/>
      <c r="D28" s="123"/>
      <c r="E28" s="123"/>
      <c r="F28" s="123"/>
      <c r="G28" s="123"/>
      <c r="H28" s="124"/>
      <c r="I28" s="137">
        <f>SUM(I11:J27)</f>
        <v>890463</v>
      </c>
      <c r="J28" s="124"/>
    </row>
  </sheetData>
  <mergeCells count="42">
    <mergeCell ref="B2:J2"/>
    <mergeCell ref="B4:J4"/>
    <mergeCell ref="B6:J6"/>
    <mergeCell ref="B8:F8"/>
    <mergeCell ref="E10:F10"/>
    <mergeCell ref="I10:J10"/>
    <mergeCell ref="E11:F11"/>
    <mergeCell ref="I11:J11"/>
    <mergeCell ref="E12:F12"/>
    <mergeCell ref="I12:J12"/>
    <mergeCell ref="E16:F16"/>
    <mergeCell ref="I16:J16"/>
    <mergeCell ref="E17:F17"/>
    <mergeCell ref="I17:J17"/>
    <mergeCell ref="E13:F13"/>
    <mergeCell ref="I13:J13"/>
    <mergeCell ref="E14:F14"/>
    <mergeCell ref="I14:J14"/>
    <mergeCell ref="E15:F15"/>
    <mergeCell ref="I15:J15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B28:H28"/>
    <mergeCell ref="I28:J28"/>
    <mergeCell ref="E27:F27"/>
    <mergeCell ref="I27:J27"/>
    <mergeCell ref="E24:F24"/>
    <mergeCell ref="I24:J24"/>
    <mergeCell ref="E25:F25"/>
    <mergeCell ref="I25:J25"/>
    <mergeCell ref="E26:F26"/>
    <mergeCell ref="I26:J26"/>
  </mergeCells>
  <printOptions horizontalCentered="1"/>
  <pageMargins left="0.47244094488188981" right="0.39370078740157483" top="0.47244094488188981" bottom="0.12" header="0.47244094488188981" footer="0.1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9</vt:i4>
      </vt:variant>
    </vt:vector>
  </HeadingPairs>
  <TitlesOfParts>
    <vt:vector size="24" baseType="lpstr">
      <vt:lpstr>งบทดลอง</vt:lpstr>
      <vt:lpstr>งบแสดง (มือตามแบบ)</vt:lpstr>
      <vt:lpstr>หมายเหตุ1</vt:lpstr>
      <vt:lpstr>หมายเหตุ2</vt:lpstr>
      <vt:lpstr>งบแสดงฐานะการเงิน</vt:lpstr>
      <vt:lpstr>หมายเหตุ 3</vt:lpstr>
      <vt:lpstr>หมายเหตุ5</vt:lpstr>
      <vt:lpstr>หมายเหตุ 9</vt:lpstr>
      <vt:lpstr>หมายเหตุ14</vt:lpstr>
      <vt:lpstr>หมายเหตุ16</vt:lpstr>
      <vt:lpstr>21</vt:lpstr>
      <vt:lpstr>แนบท้าย 20 (2)</vt:lpstr>
      <vt:lpstr>หมายเหตุ20</vt:lpstr>
      <vt:lpstr>หมายเหตุ 21</vt:lpstr>
      <vt:lpstr>Sheet1</vt:lpstr>
      <vt:lpstr>งบแสดงฐานะการเงิน!Print_Titles</vt:lpstr>
      <vt:lpstr>'แนบท้าย 20 (2)'!Print_Titles</vt:lpstr>
      <vt:lpstr>'หมายเหตุ 21'!Print_Titles</vt:lpstr>
      <vt:lpstr>'หมายเหตุ 3'!Print_Titles</vt:lpstr>
      <vt:lpstr>'หมายเหตุ 9'!Print_Titles</vt:lpstr>
      <vt:lpstr>หมายเหตุ14!Print_Titles</vt:lpstr>
      <vt:lpstr>หมายเหตุ16!Print_Titles</vt:lpstr>
      <vt:lpstr>หมายเหตุ20!Print_Titles</vt:lpstr>
      <vt:lpstr>หมายเหตุ5!Print_Titles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 Home</dc:creator>
  <cp:lastModifiedBy>Farm</cp:lastModifiedBy>
  <cp:lastPrinted>2017-10-05T04:16:57Z</cp:lastPrinted>
  <dcterms:created xsi:type="dcterms:W3CDTF">2017-09-29T22:33:45Z</dcterms:created>
  <dcterms:modified xsi:type="dcterms:W3CDTF">2017-10-05T04:17:14Z</dcterms:modified>
</cp:coreProperties>
</file>